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5195" windowHeight="11700"/>
  </bookViews>
  <sheets>
    <sheet name="смета 2019" sheetId="3" r:id="rId1"/>
  </sheets>
  <calcPr calcId="145621"/>
</workbook>
</file>

<file path=xl/calcChain.xml><?xml version="1.0" encoding="utf-8"?>
<calcChain xmlns="http://schemas.openxmlformats.org/spreadsheetml/2006/main">
  <c r="H69" i="3" l="1"/>
  <c r="H66" i="3"/>
  <c r="H67" i="3"/>
  <c r="H68" i="3"/>
  <c r="H65" i="3"/>
  <c r="G36" i="3"/>
  <c r="F36" i="3"/>
  <c r="E36" i="3"/>
  <c r="D36" i="3"/>
  <c r="B36" i="3"/>
  <c r="C35" i="3"/>
  <c r="C36" i="3" s="1"/>
  <c r="I35" i="3" l="1"/>
  <c r="I36" i="3" s="1"/>
</calcChain>
</file>

<file path=xl/sharedStrings.xml><?xml version="1.0" encoding="utf-8"?>
<sst xmlns="http://schemas.openxmlformats.org/spreadsheetml/2006/main" count="117" uniqueCount="98">
  <si>
    <t>Итого</t>
  </si>
  <si>
    <t>Наименование расходов</t>
  </si>
  <si>
    <t>Количество месяцев</t>
  </si>
  <si>
    <t>в том числе:</t>
  </si>
  <si>
    <t>Единица измерения</t>
  </si>
  <si>
    <t>Количество платежей в год</t>
  </si>
  <si>
    <t>Потребление в год</t>
  </si>
  <si>
    <t>Тариф (стоимость за единицу)</t>
  </si>
  <si>
    <t>Размер начислений на выплаты по оплате труда</t>
  </si>
  <si>
    <t>Вид расходов 112 "Иные выплаты персоналу учреждений, за исключением фонда оплаты труда"</t>
  </si>
  <si>
    <t>Вид расходов 244 "Прочая закупка товаров, работ и услуг"</t>
  </si>
  <si>
    <t>Вид расходов 111 "Фонд оплаты труда учреждений"</t>
  </si>
  <si>
    <t>Код аналитического показателя  211 "Заработная плата"</t>
  </si>
  <si>
    <t>Вид расходов 119  "Взносы по обязательному социальному страхованию на выплаты по оплате труда работников и иные выплаты работникам учреждений"</t>
  </si>
  <si>
    <t>Код аналитического показателя  223 "Коммунальные услуги"</t>
  </si>
  <si>
    <t>Водоснабжение</t>
  </si>
  <si>
    <t>куб.м</t>
  </si>
  <si>
    <t>машина</t>
  </si>
  <si>
    <t>Водоотведение</t>
  </si>
  <si>
    <t>Код аналитического показателя 213 "Начисления на выплаты по оплате труда"</t>
  </si>
  <si>
    <t>Численность работников, имеющих право на компенсацию  (пособие)</t>
  </si>
  <si>
    <t>Размер компенсации    (пособия)</t>
  </si>
  <si>
    <t>Компенсация по уходу за ребенком до 3-х лет</t>
  </si>
  <si>
    <t>УТВЕРЖДАЮ</t>
  </si>
  <si>
    <t>(наименование должности лица, утверждающего бюджетную смету)</t>
  </si>
  <si>
    <t>(наименование главного распорядителя (распорядителя) бюджетных средств; учреждения)</t>
  </si>
  <si>
    <t>(подпись)</t>
  </si>
  <si>
    <t>(расшифровка подписи)</t>
  </si>
  <si>
    <t>СОГЛАСОВАНО</t>
  </si>
  <si>
    <t>(наименование органа государственной власти,</t>
  </si>
  <si>
    <t xml:space="preserve">       согласующего бюджетную смету)</t>
  </si>
  <si>
    <t xml:space="preserve"> (наименование должности лица, согласующего
             бюджетную смету)</t>
  </si>
  <si>
    <t>КБК</t>
  </si>
  <si>
    <t>Финансовый год</t>
  </si>
  <si>
    <t>Сумма, рублей</t>
  </si>
  <si>
    <t>223/51</t>
  </si>
  <si>
    <t>Потребление тепловой энергии</t>
  </si>
  <si>
    <t>223/53</t>
  </si>
  <si>
    <t>Потребление электрической энергии</t>
  </si>
  <si>
    <t>223/54</t>
  </si>
  <si>
    <t>223/55</t>
  </si>
  <si>
    <t>223/58</t>
  </si>
  <si>
    <t>Оплата услуг по обращению с твердыми коммунальными отходами</t>
  </si>
  <si>
    <t>Код аналитического показателя  266 "Социальные пособия и компенсации персоналу в денежной форме"</t>
  </si>
  <si>
    <t>Категория должностей</t>
  </si>
  <si>
    <t>Установленная численность, ед</t>
  </si>
  <si>
    <t>Среднемесячный размер оплаты труда на одного работника</t>
  </si>
  <si>
    <t xml:space="preserve">Фонд оплаты труда
(гр. 2 * гр. 3 * гр. 8)
</t>
  </si>
  <si>
    <t>всего</t>
  </si>
  <si>
    <t>(гр. 4 + гр. 5 + гр. 6 + гр.7)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</si>
  <si>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</si>
  <si>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</si>
  <si>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</si>
  <si>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доплата до МРОТ</t>
  </si>
  <si>
    <t>Итого по коду аналитического показателя 211:    1 280 000,00 (Один миллион двести восемьдесят тысяч рублей 00 копеек)</t>
  </si>
  <si>
    <t>Итого по коду аналитического показателя 213:   386 560,00 (Триста восемьдесят шесть тысяч пятьсот шестьдесят рублей 00 копеек)</t>
  </si>
  <si>
    <t>ВСЕГО ПО ВИДУ РАСХОДОВ 119:   386 560,00 (Триста восемьдесят шесть тысяч пятьсот шестьдесят рублей 00 копеек)</t>
  </si>
  <si>
    <t>Итого по коду аналитического показателя 266:     690,00 (Шестьсот девяносто рублей 00 копеек)</t>
  </si>
  <si>
    <t>ВСЕГО ПО ВИДУ РАСХОДОВ 112:  690,00 (Шестьсот девяносто рублей 00 копеек)</t>
  </si>
  <si>
    <t>Гкал</t>
  </si>
  <si>
    <t>кВт*час</t>
  </si>
  <si>
    <t>Итого по коду аналитического показателя 223:    2 740 459,00 (Два миллиона семьсот сорок тысяч четыреста пятьдесят девять рублей 00 копеек)</t>
  </si>
  <si>
    <t>ВСЕГО ПО ВИДУ РАСХОДОВ 244:  2 740 459,00 (Два миллиона семьсот сорок тысяч четыреста пятьдесят девять рублей 00 копеек)</t>
  </si>
  <si>
    <t>921-0702-0100Я0215Б-000</t>
  </si>
  <si>
    <t>Размер пособий за первые три дня временной нетрудоспособности за счет средств работодателя</t>
  </si>
  <si>
    <t xml:space="preserve">Итого по коду аналитического показателя 266:  5 000,00 (Пять тысяч рублей 00 копеек)  </t>
  </si>
  <si>
    <t>ВСЕГО ПО ВИДУ РАСХОДОВ 111:   1 285 000,00 (Один миллион двести восемьдесят пять тысяч рублей 00 копеек)</t>
  </si>
  <si>
    <t>921-1004-0100Я0215Б-000</t>
  </si>
  <si>
    <t>Вид расходов 851 "Уплата налога на имущество организаций и земельного налога"</t>
  </si>
  <si>
    <t xml:space="preserve">Код аналитического показателя 291 "Налоги, пошлины и сборы" </t>
  </si>
  <si>
    <t xml:space="preserve">Кадастровая стоимость </t>
  </si>
  <si>
    <t>Ставка налога</t>
  </si>
  <si>
    <t>Сумма исчисленного налога, подлежащего уплате, рублей</t>
  </si>
  <si>
    <t>Уплата земельного налога</t>
  </si>
  <si>
    <t>Итого по коду аналитического показателя 291:  4 000,00 (Четыре тысячи рублей 00 копеек)</t>
  </si>
  <si>
    <t>ВСЕГО ПО ВИДУ РАСХОДОВ 851:   4 000,00 (Четыре тысячи рублей 00 копеек)</t>
  </si>
  <si>
    <t>Вид расходов 852 "Уплата прочих налогов, сборов"</t>
  </si>
  <si>
    <t>Код аналитического показателя 291 "Налоги, пошлины и сборы"</t>
  </si>
  <si>
    <t>Транспортный налог</t>
  </si>
  <si>
    <t xml:space="preserve">Госпошлина </t>
  </si>
  <si>
    <t>Итого по коду аналитического показателя 291:  23 950,00 (Двадцать три тысячи девятьсот пятьдесят рублей 00 копеек)</t>
  </si>
  <si>
    <t>ВСЕГО ПО ВИДУ РАСХОДОВ  852:    23 950,00 (Двадцать три тысячи девятьсот пятьдесят рублей 00 копеек)</t>
  </si>
  <si>
    <t>Вид расходов 853 "Уплата иных платежей"</t>
  </si>
  <si>
    <t>Плата за негативное воздействие на окружающую среду</t>
  </si>
  <si>
    <t>Итого по коду аналитического показателя 291:    6 600,00 (Шесть тысяч шестьсот рублей 00 копеек)</t>
  </si>
  <si>
    <t xml:space="preserve">Код аналитического показателя 292 "Штрафы за нарушение законодательства о налогах и сборах, законодательства о страховых взносах" </t>
  </si>
  <si>
    <t>Уплата пени, штрафы</t>
  </si>
  <si>
    <t>Итого по коду аналитического показателя 292:    100,00 (Сто рублей 00 копеек)</t>
  </si>
  <si>
    <t>ВСЕГО ПО ВИДУ РАСХОДОВ  853:  6 700,00 (Шесть тысяч семьсот рублей 00 копеек)</t>
  </si>
  <si>
    <t>Заведующая отделом образования администрации Лузского района</t>
  </si>
  <si>
    <t>Отдел образования администрации Лузского района Кировской области</t>
  </si>
  <si>
    <t xml:space="preserve"> Л.А. Лаури    </t>
  </si>
  <si>
    <r>
      <t>"</t>
    </r>
    <r>
      <rPr>
        <u/>
        <sz val="10"/>
        <rFont val="Arial Cyr"/>
        <charset val="204"/>
      </rPr>
      <t>10</t>
    </r>
    <r>
      <rPr>
        <sz val="10"/>
        <rFont val="Arial Cyr"/>
        <charset val="204"/>
      </rPr>
      <t xml:space="preserve">"   </t>
    </r>
    <r>
      <rPr>
        <u/>
        <sz val="10"/>
        <rFont val="Arial Cyr"/>
        <charset val="204"/>
      </rPr>
      <t>_января__</t>
    </r>
    <r>
      <rPr>
        <sz val="10"/>
        <rFont val="Arial Cyr"/>
        <charset val="204"/>
      </rPr>
      <t xml:space="preserve"> 20</t>
    </r>
    <r>
      <rPr>
        <u/>
        <sz val="10"/>
        <rFont val="Arial Cyr"/>
        <charset val="204"/>
      </rPr>
      <t>19</t>
    </r>
    <r>
      <rPr>
        <sz val="10"/>
        <rFont val="Arial Cyr"/>
        <charset val="204"/>
      </rPr>
      <t xml:space="preserve"> г.</t>
    </r>
  </si>
  <si>
    <t>Директор</t>
  </si>
  <si>
    <t>В.В. Казаков</t>
  </si>
  <si>
    <r>
      <t>"</t>
    </r>
    <r>
      <rPr>
        <u/>
        <sz val="10"/>
        <color rgb="FF000000"/>
        <rFont val="Arial Cyr"/>
        <charset val="204"/>
      </rPr>
      <t>10</t>
    </r>
    <r>
      <rPr>
        <sz val="10"/>
        <color rgb="FF000000"/>
        <rFont val="Arial Cyr"/>
        <family val="2"/>
      </rPr>
      <t>"   _</t>
    </r>
    <r>
      <rPr>
        <u/>
        <sz val="10"/>
        <color rgb="FF000000"/>
        <rFont val="Arial Cyr"/>
        <charset val="204"/>
      </rPr>
      <t>января_</t>
    </r>
    <r>
      <rPr>
        <sz val="10"/>
        <color rgb="FF000000"/>
        <rFont val="Arial Cyr"/>
        <family val="2"/>
      </rPr>
      <t xml:space="preserve">   20</t>
    </r>
    <r>
      <rPr>
        <u/>
        <sz val="10"/>
        <color rgb="FF000000"/>
        <rFont val="Arial Cyr"/>
        <charset val="204"/>
      </rPr>
      <t>19</t>
    </r>
    <r>
      <rPr>
        <sz val="10"/>
        <color rgb="FF000000"/>
        <rFont val="Arial Cyr"/>
        <family val="2"/>
      </rPr>
      <t xml:space="preserve"> г.</t>
    </r>
  </si>
  <si>
    <t>МОКУ СОШ № 2 г. Лузы</t>
  </si>
  <si>
    <t>Обслуживающий персонал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</si>
</sst>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u/>
      <sz val="12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u/>
      <sz val="11"/>
      <name val="Arial Cyr"/>
      <charset val="204"/>
    </font>
    <font>
      <sz val="9"/>
      <name val="Arial Cyr"/>
      <family val="2"/>
      <charset val="204"/>
    </font>
    <font>
      <sz val="9"/>
      <name val="Arial"/>
      <family val="2"/>
      <charset val="204"/>
    </font>
    <font>
      <sz val="7"/>
      <color indexed="8"/>
      <name val="Arial Cyr"/>
      <family val="2"/>
    </font>
    <font>
      <sz val="10"/>
      <color indexed="8"/>
      <name val="Arial Cyr"/>
      <family val="2"/>
    </font>
    <font>
      <sz val="10"/>
      <color indexed="8"/>
      <name val="Arial Cyr"/>
      <charset val="204"/>
    </font>
    <font>
      <sz val="10"/>
      <color rgb="FF000000"/>
      <name val="Arial Cyr"/>
      <family val="2"/>
    </font>
    <font>
      <sz val="8"/>
      <color rgb="FF000000"/>
      <name val="Arial Cyr"/>
      <family val="2"/>
    </font>
    <font>
      <sz val="7"/>
      <color rgb="FF000000"/>
      <name val="Arial Cyr"/>
      <family val="2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 Cyr"/>
      <charset val="204"/>
    </font>
    <font>
      <u/>
      <sz val="10"/>
      <name val="Arial Cyr"/>
      <charset val="204"/>
    </font>
    <font>
      <u/>
      <sz val="10"/>
      <color rgb="FF000000"/>
      <name val="Arial Cyr"/>
      <charset val="204"/>
    </font>
    <font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3" fillId="0" borderId="0"/>
    <xf numFmtId="0" fontId="13" fillId="0" borderId="0">
      <alignment horizontal="center"/>
    </xf>
    <xf numFmtId="0" fontId="14" fillId="0" borderId="0">
      <alignment horizontal="center" vertical="top"/>
    </xf>
    <xf numFmtId="0" fontId="13" fillId="0" borderId="9">
      <alignment horizontal="left" wrapText="1"/>
    </xf>
    <xf numFmtId="0" fontId="13" fillId="0" borderId="9"/>
    <xf numFmtId="0" fontId="14" fillId="0" borderId="10">
      <alignment horizontal="left" vertical="top" wrapText="1"/>
    </xf>
    <xf numFmtId="0" fontId="14" fillId="0" borderId="10">
      <alignment horizontal="right" vertical="top" wrapText="1"/>
    </xf>
    <xf numFmtId="0" fontId="1" fillId="0" borderId="0"/>
  </cellStyleXfs>
  <cellXfs count="1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Border="1"/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center" wrapText="1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/>
    <xf numFmtId="4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3" fillId="0" borderId="0" xfId="1" applyNumberFormat="1" applyProtection="1"/>
    <xf numFmtId="0" fontId="13" fillId="0" borderId="6" xfId="2" applyNumberFormat="1" applyBorder="1" applyProtection="1">
      <alignment horizontal="center"/>
    </xf>
    <xf numFmtId="0" fontId="11" fillId="0" borderId="0" xfId="4" applyNumberFormat="1" applyFont="1" applyBorder="1" applyAlignment="1" applyProtection="1">
      <alignment horizontal="center" wrapText="1"/>
    </xf>
    <xf numFmtId="0" fontId="13" fillId="0" borderId="0" xfId="4" applyBorder="1" applyAlignment="1">
      <alignment horizontal="center" wrapText="1"/>
    </xf>
    <xf numFmtId="0" fontId="11" fillId="0" borderId="0" xfId="1" applyNumberFormat="1" applyFont="1" applyAlignment="1" applyProtection="1"/>
    <xf numFmtId="0" fontId="13" fillId="0" borderId="0" xfId="2" applyNumberFormat="1" applyBorder="1" applyAlignment="1" applyProtection="1"/>
    <xf numFmtId="0" fontId="13" fillId="0" borderId="0" xfId="5" applyNumberFormat="1" applyBorder="1" applyAlignment="1" applyProtection="1">
      <alignment vertical="center" wrapText="1"/>
    </xf>
    <xf numFmtId="0" fontId="14" fillId="0" borderId="0" xfId="3" applyNumberFormat="1" applyBorder="1" applyAlignment="1" applyProtection="1">
      <alignment vertical="top"/>
    </xf>
    <xf numFmtId="0" fontId="11" fillId="0" borderId="0" xfId="1" applyNumberFormat="1" applyFont="1" applyBorder="1" applyAlignment="1" applyProtection="1"/>
    <xf numFmtId="0" fontId="13" fillId="0" borderId="0" xfId="1" applyBorder="1" applyAlignment="1"/>
    <xf numFmtId="0" fontId="12" fillId="0" borderId="0" xfId="2" applyNumberFormat="1" applyFont="1" applyBorder="1" applyProtection="1">
      <alignment horizontal="center"/>
    </xf>
    <xf numFmtId="0" fontId="15" fillId="0" borderId="0" xfId="5" applyNumberFormat="1" applyFont="1" applyBorder="1" applyAlignment="1" applyProtection="1"/>
    <xf numFmtId="0" fontId="15" fillId="0" borderId="0" xfId="3" applyNumberFormat="1" applyFont="1" applyProtection="1">
      <alignment horizontal="center" vertical="top"/>
    </xf>
    <xf numFmtId="0" fontId="13" fillId="0" borderId="0" xfId="4" applyNumberFormat="1" applyBorder="1" applyAlignment="1" applyProtection="1">
      <alignment wrapText="1"/>
    </xf>
    <xf numFmtId="0" fontId="10" fillId="0" borderId="0" xfId="7" applyNumberFormat="1" applyFont="1" applyBorder="1" applyAlignment="1" applyProtection="1">
      <alignment vertical="top" wrapText="1"/>
    </xf>
    <xf numFmtId="0" fontId="11" fillId="0" borderId="0" xfId="4" applyNumberFormat="1" applyFont="1" applyBorder="1" applyAlignment="1" applyProtection="1">
      <alignment wrapText="1"/>
    </xf>
    <xf numFmtId="0" fontId="0" fillId="0" borderId="0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wrapText="1"/>
    </xf>
    <xf numFmtId="0" fontId="19" fillId="0" borderId="13" xfId="0" applyFont="1" applyFill="1" applyBorder="1" applyAlignment="1">
      <alignment horizontal="center" vertical="center" wrapText="1"/>
    </xf>
    <xf numFmtId="2" fontId="19" fillId="0" borderId="13" xfId="0" applyNumberFormat="1" applyFont="1" applyFill="1" applyBorder="1" applyAlignment="1">
      <alignment horizontal="center" vertical="center" wrapText="1"/>
    </xf>
    <xf numFmtId="3" fontId="19" fillId="0" borderId="14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4" fontId="20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2" fillId="0" borderId="0" xfId="0" applyFont="1"/>
    <xf numFmtId="0" fontId="2" fillId="0" borderId="0" xfId="0" applyFont="1" applyAlignment="1"/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0" fontId="15" fillId="0" borderId="0" xfId="1" applyNumberFormat="1" applyFont="1" applyBorder="1" applyAlignment="1" applyProtection="1">
      <alignment horizontal="center"/>
    </xf>
    <xf numFmtId="0" fontId="12" fillId="0" borderId="6" xfId="2" applyNumberFormat="1" applyFont="1" applyBorder="1" applyAlignment="1" applyProtection="1">
      <alignment horizontal="center"/>
    </xf>
    <xf numFmtId="0" fontId="15" fillId="0" borderId="8" xfId="3" applyNumberFormat="1" applyFont="1" applyBorder="1" applyAlignment="1" applyProtection="1">
      <alignment horizontal="center" vertical="top"/>
    </xf>
    <xf numFmtId="0" fontId="13" fillId="0" borderId="0" xfId="5" applyNumberFormat="1" applyBorder="1" applyAlignment="1" applyProtection="1">
      <alignment horizontal="left" vertical="center" wrapText="1"/>
    </xf>
    <xf numFmtId="0" fontId="11" fillId="0" borderId="6" xfId="6" applyNumberFormat="1" applyFont="1" applyBorder="1" applyAlignment="1" applyProtection="1">
      <alignment horizontal="center" vertical="top" wrapText="1"/>
    </xf>
    <xf numFmtId="0" fontId="15" fillId="0" borderId="8" xfId="5" applyNumberFormat="1" applyFont="1" applyBorder="1" applyAlignment="1" applyProtection="1">
      <alignment horizontal="center" wrapText="1"/>
    </xf>
    <xf numFmtId="0" fontId="13" fillId="0" borderId="6" xfId="5" applyNumberFormat="1" applyFont="1" applyBorder="1" applyAlignment="1" applyProtection="1">
      <alignment horizontal="center" wrapText="1"/>
    </xf>
    <xf numFmtId="0" fontId="15" fillId="0" borderId="8" xfId="1" applyNumberFormat="1" applyFont="1" applyBorder="1" applyAlignment="1" applyProtection="1">
      <alignment horizontal="center"/>
    </xf>
    <xf numFmtId="4" fontId="0" fillId="0" borderId="2" xfId="0" applyNumberFormat="1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4" fontId="0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4" fontId="21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13" fillId="0" borderId="0" xfId="1" applyAlignment="1">
      <alignment horizontal="right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wrapText="1"/>
    </xf>
    <xf numFmtId="4" fontId="0" fillId="0" borderId="3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3" fillId="0" borderId="0" xfId="2" applyAlignment="1">
      <alignment horizontal="center"/>
    </xf>
    <xf numFmtId="0" fontId="13" fillId="0" borderId="9" xfId="4" applyNumberFormat="1" applyAlignment="1" applyProtection="1">
      <alignment horizontal="center" wrapText="1"/>
    </xf>
    <xf numFmtId="0" fontId="10" fillId="0" borderId="10" xfId="7" applyFont="1" applyAlignment="1">
      <alignment horizontal="center" vertical="top" wrapText="1"/>
    </xf>
    <xf numFmtId="0" fontId="13" fillId="0" borderId="9" xfId="4" applyAlignment="1">
      <alignment horizontal="center" wrapText="1"/>
    </xf>
    <xf numFmtId="0" fontId="10" fillId="0" borderId="10" xfId="7" applyNumberFormat="1" applyFont="1" applyAlignment="1" applyProtection="1">
      <alignment horizontal="center" vertical="top" wrapText="1"/>
    </xf>
    <xf numFmtId="4" fontId="0" fillId="0" borderId="8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9">
    <cellStyle name="xl22" xfId="1"/>
    <cellStyle name="xl25" xfId="2"/>
    <cellStyle name="xl26" xfId="3"/>
    <cellStyle name="xl40" xfId="4"/>
    <cellStyle name="xl49" xfId="5"/>
    <cellStyle name="xl50" xfId="6"/>
    <cellStyle name="xl66" xfId="7"/>
    <cellStyle name="Обычный" xfId="0" builtinId="0"/>
    <cellStyle name="Обычный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tabSelected="1" topLeftCell="A117" workbookViewId="0">
      <selection activeCell="K71" sqref="K71"/>
    </sheetView>
  </sheetViews>
  <sheetFormatPr defaultRowHeight="12.75" x14ac:dyDescent="0.2"/>
  <cols>
    <col min="1" max="1" width="14" customWidth="1"/>
    <col min="2" max="2" width="4.85546875" customWidth="1"/>
    <col min="3" max="3" width="7.85546875" customWidth="1"/>
    <col min="4" max="4" width="12.7109375" customWidth="1"/>
    <col min="5" max="5" width="12.85546875" customWidth="1"/>
    <col min="6" max="6" width="13.85546875" customWidth="1"/>
    <col min="7" max="7" width="10.85546875" customWidth="1"/>
    <col min="8" max="8" width="8.7109375" customWidth="1"/>
    <col min="9" max="9" width="10.85546875" customWidth="1"/>
    <col min="11" max="11" width="14.7109375" style="61" customWidth="1"/>
  </cols>
  <sheetData>
    <row r="1" spans="1:9" x14ac:dyDescent="0.2">
      <c r="E1" s="26"/>
      <c r="F1" s="124" t="s">
        <v>23</v>
      </c>
      <c r="G1" s="124"/>
      <c r="H1" s="124"/>
    </row>
    <row r="2" spans="1:9" x14ac:dyDescent="0.2">
      <c r="E2" s="34"/>
      <c r="F2" s="125" t="s">
        <v>93</v>
      </c>
      <c r="G2" s="125"/>
      <c r="H2" s="125"/>
    </row>
    <row r="3" spans="1:9" ht="24.6" customHeight="1" x14ac:dyDescent="0.2">
      <c r="E3" s="35"/>
      <c r="F3" s="126" t="s">
        <v>24</v>
      </c>
      <c r="G3" s="126"/>
      <c r="H3" s="126"/>
    </row>
    <row r="4" spans="1:9" x14ac:dyDescent="0.2">
      <c r="E4" s="36"/>
      <c r="F4" s="127" t="s">
        <v>96</v>
      </c>
      <c r="G4" s="127"/>
      <c r="H4" s="127"/>
    </row>
    <row r="5" spans="1:9" ht="24.6" customHeight="1" x14ac:dyDescent="0.2">
      <c r="E5" s="35"/>
      <c r="F5" s="128" t="s">
        <v>25</v>
      </c>
      <c r="G5" s="128"/>
      <c r="H5" s="128"/>
    </row>
    <row r="6" spans="1:9" x14ac:dyDescent="0.2">
      <c r="E6" s="21"/>
      <c r="F6" s="22"/>
      <c r="G6" s="65" t="s">
        <v>94</v>
      </c>
      <c r="H6" s="65"/>
    </row>
    <row r="7" spans="1:9" x14ac:dyDescent="0.2">
      <c r="E7" s="21"/>
      <c r="F7" s="33" t="s">
        <v>26</v>
      </c>
      <c r="G7" s="66" t="s">
        <v>27</v>
      </c>
      <c r="H7" s="66"/>
    </row>
    <row r="8" spans="1:9" x14ac:dyDescent="0.2">
      <c r="E8" s="25"/>
      <c r="F8" s="110" t="s">
        <v>95</v>
      </c>
      <c r="G8" s="110"/>
      <c r="H8" s="110"/>
    </row>
    <row r="9" spans="1:9" ht="22.15" customHeight="1" x14ac:dyDescent="0.2">
      <c r="E9" s="23"/>
      <c r="F9" s="24"/>
      <c r="G9" s="24"/>
      <c r="H9" s="24"/>
    </row>
    <row r="10" spans="1:9" x14ac:dyDescent="0.2">
      <c r="A10" s="94" t="s">
        <v>33</v>
      </c>
      <c r="B10" s="94"/>
      <c r="C10" s="95">
        <v>2019</v>
      </c>
      <c r="D10" s="95"/>
      <c r="E10" s="95"/>
      <c r="F10" s="95"/>
      <c r="G10" s="24"/>
      <c r="H10" s="24"/>
    </row>
    <row r="11" spans="1:9" ht="15" customHeight="1" x14ac:dyDescent="0.2">
      <c r="E11" s="23"/>
      <c r="F11" s="24"/>
      <c r="G11" s="24"/>
      <c r="H11" s="24"/>
    </row>
    <row r="12" spans="1:9" x14ac:dyDescent="0.2">
      <c r="A12" s="13" t="s">
        <v>32</v>
      </c>
      <c r="B12" s="37"/>
      <c r="C12" s="95" t="s">
        <v>67</v>
      </c>
      <c r="D12" s="95"/>
      <c r="E12" s="95"/>
      <c r="F12" s="95"/>
      <c r="G12" s="24"/>
      <c r="H12" s="24"/>
    </row>
    <row r="13" spans="1:9" x14ac:dyDescent="0.2">
      <c r="E13" s="23"/>
      <c r="F13" s="24"/>
      <c r="G13" s="24"/>
      <c r="H13" s="24"/>
    </row>
    <row r="14" spans="1:9" ht="31.9" customHeight="1" x14ac:dyDescent="0.25">
      <c r="A14" s="83" t="s">
        <v>9</v>
      </c>
      <c r="B14" s="83"/>
      <c r="C14" s="83"/>
      <c r="D14" s="83"/>
      <c r="E14" s="83"/>
      <c r="F14" s="83"/>
      <c r="G14" s="83"/>
      <c r="H14" s="83"/>
      <c r="I14" s="83"/>
    </row>
    <row r="15" spans="1:9" x14ac:dyDescent="0.2">
      <c r="A15" s="1"/>
      <c r="B15" s="1"/>
      <c r="C15" s="13"/>
      <c r="D15" s="13"/>
      <c r="E15" s="13"/>
    </row>
    <row r="16" spans="1:9" ht="30" customHeight="1" x14ac:dyDescent="0.25">
      <c r="A16" s="83" t="s">
        <v>43</v>
      </c>
      <c r="B16" s="83"/>
      <c r="C16" s="83"/>
      <c r="D16" s="83"/>
      <c r="E16" s="83"/>
      <c r="F16" s="83"/>
      <c r="G16" s="83"/>
      <c r="H16" s="83"/>
      <c r="I16" s="83"/>
    </row>
    <row r="17" spans="1:9" x14ac:dyDescent="0.2">
      <c r="A17" s="51"/>
      <c r="B17" s="51"/>
      <c r="C17" s="51"/>
      <c r="D17" s="51"/>
      <c r="E17" s="51"/>
      <c r="F17" s="51"/>
      <c r="G17" s="51"/>
      <c r="H17" s="51"/>
    </row>
    <row r="18" spans="1:9" ht="72" x14ac:dyDescent="0.2">
      <c r="A18" s="96" t="s">
        <v>1</v>
      </c>
      <c r="B18" s="97"/>
      <c r="C18" s="97"/>
      <c r="D18" s="98"/>
      <c r="E18" s="19" t="s">
        <v>20</v>
      </c>
      <c r="F18" s="19" t="s">
        <v>5</v>
      </c>
      <c r="G18" s="19" t="s">
        <v>21</v>
      </c>
      <c r="H18" s="99" t="s">
        <v>34</v>
      </c>
      <c r="I18" s="99"/>
    </row>
    <row r="19" spans="1:9" ht="28.15" customHeight="1" x14ac:dyDescent="0.2">
      <c r="A19" s="100" t="s">
        <v>22</v>
      </c>
      <c r="B19" s="101"/>
      <c r="C19" s="101"/>
      <c r="D19" s="102"/>
      <c r="E19" s="53">
        <v>1</v>
      </c>
      <c r="F19" s="53">
        <v>12</v>
      </c>
      <c r="G19" s="54">
        <v>57.5</v>
      </c>
      <c r="H19" s="103">
        <v>690</v>
      </c>
      <c r="I19" s="103"/>
    </row>
    <row r="20" spans="1:9" x14ac:dyDescent="0.2">
      <c r="A20" s="51"/>
      <c r="B20" s="51"/>
      <c r="C20" s="51"/>
      <c r="D20" s="51"/>
      <c r="E20" s="51"/>
      <c r="F20" s="51"/>
      <c r="G20" s="51"/>
      <c r="H20" s="51"/>
    </row>
    <row r="21" spans="1:9" x14ac:dyDescent="0.2">
      <c r="A21" s="92" t="s">
        <v>57</v>
      </c>
      <c r="B21" s="92"/>
      <c r="C21" s="92"/>
      <c r="D21" s="92"/>
      <c r="E21" s="92"/>
      <c r="F21" s="92"/>
      <c r="G21" s="92"/>
      <c r="H21" s="92"/>
      <c r="I21" s="92"/>
    </row>
    <row r="22" spans="1:9" x14ac:dyDescent="0.2">
      <c r="A22" s="51"/>
      <c r="B22" s="51"/>
      <c r="C22" s="51"/>
      <c r="D22" s="51"/>
      <c r="E22" s="51"/>
      <c r="F22" s="51"/>
      <c r="G22" s="51"/>
      <c r="H22" s="51"/>
    </row>
    <row r="23" spans="1:9" x14ac:dyDescent="0.2">
      <c r="A23" s="76" t="s">
        <v>58</v>
      </c>
      <c r="B23" s="76"/>
      <c r="C23" s="76"/>
      <c r="D23" s="76"/>
      <c r="E23" s="76"/>
      <c r="F23" s="76"/>
      <c r="G23" s="76"/>
      <c r="H23" s="76"/>
      <c r="I23" s="76"/>
    </row>
    <row r="24" spans="1:9" ht="24.6" customHeight="1" x14ac:dyDescent="0.2">
      <c r="E24" s="23"/>
      <c r="F24" s="24"/>
      <c r="G24" s="24"/>
      <c r="H24" s="24"/>
    </row>
    <row r="25" spans="1:9" ht="14.45" customHeight="1" x14ac:dyDescent="0.2">
      <c r="A25" s="13" t="s">
        <v>32</v>
      </c>
      <c r="B25" s="37"/>
      <c r="C25" s="95" t="s">
        <v>63</v>
      </c>
      <c r="D25" s="95"/>
      <c r="E25" s="95"/>
      <c r="F25" s="95"/>
      <c r="G25" s="24"/>
      <c r="H25" s="24"/>
    </row>
    <row r="26" spans="1:9" ht="15.6" customHeight="1" x14ac:dyDescent="0.2">
      <c r="A26" s="13"/>
      <c r="B26" s="20"/>
      <c r="C26" s="12"/>
      <c r="D26" s="12"/>
      <c r="E26" s="12"/>
      <c r="F26" s="12"/>
      <c r="G26" s="24"/>
      <c r="H26" s="24"/>
    </row>
    <row r="27" spans="1:9" ht="12.95" customHeight="1" x14ac:dyDescent="0.25">
      <c r="A27" s="83" t="s">
        <v>11</v>
      </c>
      <c r="B27" s="83"/>
      <c r="C27" s="83"/>
      <c r="D27" s="83"/>
      <c r="E27" s="83"/>
      <c r="F27" s="83"/>
      <c r="G27" s="83"/>
      <c r="H27" s="83"/>
    </row>
    <row r="28" spans="1:9" ht="12.95" customHeight="1" x14ac:dyDescent="0.2">
      <c r="A28" s="13"/>
      <c r="B28" s="13"/>
      <c r="C28" s="13"/>
      <c r="D28" s="13"/>
      <c r="E28" s="13"/>
      <c r="F28" s="13"/>
      <c r="G28" s="13"/>
      <c r="H28" s="13"/>
    </row>
    <row r="29" spans="1:9" ht="12.95" customHeight="1" x14ac:dyDescent="0.25">
      <c r="A29" s="84" t="s">
        <v>12</v>
      </c>
      <c r="B29" s="84"/>
      <c r="C29" s="84"/>
      <c r="D29" s="84"/>
      <c r="E29" s="84"/>
      <c r="F29" s="84"/>
      <c r="G29" s="84"/>
      <c r="H29" s="84"/>
    </row>
    <row r="30" spans="1:9" ht="12.95" customHeight="1" x14ac:dyDescent="0.2">
      <c r="A30" s="13"/>
      <c r="B30" s="13"/>
      <c r="C30" s="13"/>
      <c r="D30" s="13"/>
      <c r="E30" s="13"/>
      <c r="F30" s="13"/>
      <c r="G30" s="13"/>
      <c r="H30" s="13"/>
    </row>
    <row r="31" spans="1:9" ht="12.95" customHeight="1" x14ac:dyDescent="0.2">
      <c r="A31" s="119" t="s">
        <v>44</v>
      </c>
      <c r="B31" s="119" t="s">
        <v>45</v>
      </c>
      <c r="C31" s="120" t="s">
        <v>46</v>
      </c>
      <c r="D31" s="120"/>
      <c r="E31" s="120"/>
      <c r="F31" s="120"/>
      <c r="G31" s="120"/>
      <c r="H31" s="121" t="s">
        <v>2</v>
      </c>
      <c r="I31" s="119" t="s">
        <v>47</v>
      </c>
    </row>
    <row r="32" spans="1:9" ht="12.95" customHeight="1" x14ac:dyDescent="0.2">
      <c r="A32" s="119"/>
      <c r="B32" s="119"/>
      <c r="C32" s="39" t="s">
        <v>48</v>
      </c>
      <c r="D32" s="119" t="s">
        <v>3</v>
      </c>
      <c r="E32" s="119"/>
      <c r="F32" s="119"/>
      <c r="G32" s="119"/>
      <c r="H32" s="122"/>
      <c r="I32" s="119"/>
    </row>
    <row r="33" spans="1:9" ht="74.25" customHeight="1" x14ac:dyDescent="0.2">
      <c r="A33" s="119"/>
      <c r="B33" s="119"/>
      <c r="C33" s="39" t="s">
        <v>49</v>
      </c>
      <c r="D33" s="39" t="s">
        <v>50</v>
      </c>
      <c r="E33" s="39" t="s">
        <v>51</v>
      </c>
      <c r="F33" s="39" t="s">
        <v>52</v>
      </c>
      <c r="G33" s="39" t="s">
        <v>53</v>
      </c>
      <c r="H33" s="123"/>
      <c r="I33" s="119"/>
    </row>
    <row r="34" spans="1:9" ht="12.95" customHeight="1" x14ac:dyDescent="0.2">
      <c r="A34" s="40">
        <v>1</v>
      </c>
      <c r="B34" s="40">
        <v>2</v>
      </c>
      <c r="C34" s="40">
        <v>3</v>
      </c>
      <c r="D34" s="40">
        <v>4</v>
      </c>
      <c r="E34" s="40">
        <v>5</v>
      </c>
      <c r="F34" s="40">
        <v>6</v>
      </c>
      <c r="G34" s="40">
        <v>7</v>
      </c>
      <c r="H34" s="40">
        <v>8</v>
      </c>
      <c r="I34" s="40">
        <v>9</v>
      </c>
    </row>
    <row r="35" spans="1:9" ht="36.75" customHeight="1" thickBot="1" x14ac:dyDescent="0.25">
      <c r="A35" s="40" t="s">
        <v>97</v>
      </c>
      <c r="B35" s="39">
        <v>8</v>
      </c>
      <c r="C35" s="52">
        <f t="shared" ref="C35" si="0">D35+E35+F35+G35</f>
        <v>13333.33</v>
      </c>
      <c r="D35" s="42">
        <v>3460</v>
      </c>
      <c r="E35" s="41">
        <v>4436</v>
      </c>
      <c r="F35" s="41">
        <v>1322.33</v>
      </c>
      <c r="G35" s="41">
        <v>4115</v>
      </c>
      <c r="H35" s="43">
        <v>12</v>
      </c>
      <c r="I35" s="44">
        <f t="shared" ref="I35" si="1">B35*C35*H35</f>
        <v>1279999.68</v>
      </c>
    </row>
    <row r="36" spans="1:9" ht="12.95" customHeight="1" thickBot="1" x14ac:dyDescent="0.25">
      <c r="A36" s="45" t="s">
        <v>0</v>
      </c>
      <c r="B36" s="46">
        <f t="shared" ref="B36:G36" si="2">SUM(B35:B35)</f>
        <v>8</v>
      </c>
      <c r="C36" s="46">
        <f t="shared" si="2"/>
        <v>13333.33</v>
      </c>
      <c r="D36" s="46">
        <f t="shared" si="2"/>
        <v>3460</v>
      </c>
      <c r="E36" s="46">
        <f t="shared" si="2"/>
        <v>4436</v>
      </c>
      <c r="F36" s="47">
        <f t="shared" si="2"/>
        <v>1322.33</v>
      </c>
      <c r="G36" s="46">
        <f t="shared" si="2"/>
        <v>4115</v>
      </c>
      <c r="H36" s="46"/>
      <c r="I36" s="48">
        <f>SUM(I35:I35)</f>
        <v>1279999.68</v>
      </c>
    </row>
    <row r="37" spans="1:9" ht="12.95" customHeight="1" x14ac:dyDescent="0.2">
      <c r="A37" s="2"/>
      <c r="B37" s="2"/>
      <c r="C37" s="2"/>
      <c r="D37" s="2"/>
      <c r="E37" s="2"/>
      <c r="F37" s="2"/>
      <c r="G37" s="2"/>
      <c r="H37" s="2"/>
    </row>
    <row r="38" spans="1:9" ht="29.25" customHeight="1" x14ac:dyDescent="0.2">
      <c r="A38" s="76" t="s">
        <v>54</v>
      </c>
      <c r="B38" s="76"/>
      <c r="C38" s="76"/>
      <c r="D38" s="76"/>
      <c r="E38" s="76"/>
      <c r="F38" s="76"/>
      <c r="G38" s="76"/>
      <c r="H38" s="76"/>
      <c r="I38" s="76"/>
    </row>
    <row r="39" spans="1:9" ht="14.45" customHeight="1" x14ac:dyDescent="0.2">
      <c r="A39" s="50"/>
      <c r="B39" s="50"/>
      <c r="C39" s="50"/>
      <c r="D39" s="50"/>
      <c r="E39" s="50"/>
      <c r="F39" s="50"/>
      <c r="G39" s="50"/>
      <c r="H39" s="50"/>
      <c r="I39" s="50"/>
    </row>
    <row r="40" spans="1:9" ht="29.25" customHeight="1" x14ac:dyDescent="0.25">
      <c r="A40" s="83" t="s">
        <v>43</v>
      </c>
      <c r="B40" s="83"/>
      <c r="C40" s="83"/>
      <c r="D40" s="83"/>
      <c r="E40" s="83"/>
      <c r="F40" s="83"/>
      <c r="G40" s="83"/>
      <c r="H40" s="83"/>
      <c r="I40" s="50"/>
    </row>
    <row r="41" spans="1:9" ht="14.45" customHeight="1" x14ac:dyDescent="0.2">
      <c r="A41" s="50"/>
      <c r="B41" s="50"/>
      <c r="C41" s="50"/>
      <c r="D41" s="50"/>
      <c r="E41" s="50"/>
      <c r="F41" s="50"/>
      <c r="G41" s="50"/>
      <c r="H41" s="50"/>
      <c r="I41" s="50"/>
    </row>
    <row r="42" spans="1:9" ht="22.9" customHeight="1" x14ac:dyDescent="0.2">
      <c r="A42" s="114" t="s">
        <v>1</v>
      </c>
      <c r="B42" s="115"/>
      <c r="C42" s="115"/>
      <c r="D42" s="115"/>
      <c r="E42" s="115"/>
      <c r="F42" s="116"/>
      <c r="G42" s="114" t="s">
        <v>34</v>
      </c>
      <c r="H42" s="116"/>
      <c r="I42" s="50"/>
    </row>
    <row r="43" spans="1:9" ht="27.6" customHeight="1" x14ac:dyDescent="0.2">
      <c r="A43" s="104" t="s">
        <v>64</v>
      </c>
      <c r="B43" s="105"/>
      <c r="C43" s="105"/>
      <c r="D43" s="105"/>
      <c r="E43" s="105"/>
      <c r="F43" s="106"/>
      <c r="G43" s="107">
        <v>5000</v>
      </c>
      <c r="H43" s="108"/>
      <c r="I43" s="50"/>
    </row>
    <row r="44" spans="1:9" ht="18.600000000000001" customHeight="1" x14ac:dyDescent="0.2">
      <c r="A44" s="50"/>
      <c r="B44" s="50"/>
      <c r="C44" s="50"/>
      <c r="D44" s="50"/>
      <c r="E44" s="50"/>
      <c r="F44" s="50"/>
      <c r="G44" s="50"/>
      <c r="H44" s="50"/>
      <c r="I44" s="50"/>
    </row>
    <row r="45" spans="1:9" ht="21.6" customHeight="1" x14ac:dyDescent="0.2">
      <c r="A45" s="76" t="s">
        <v>65</v>
      </c>
      <c r="B45" s="76"/>
      <c r="C45" s="76"/>
      <c r="D45" s="76"/>
      <c r="E45" s="76"/>
      <c r="F45" s="76"/>
      <c r="G45" s="76"/>
      <c r="H45" s="76"/>
      <c r="I45" s="50"/>
    </row>
    <row r="46" spans="1:9" ht="19.899999999999999" customHeight="1" x14ac:dyDescent="0.2">
      <c r="H46" s="14"/>
    </row>
    <row r="47" spans="1:9" ht="27.75" customHeight="1" x14ac:dyDescent="0.2">
      <c r="A47" s="76" t="s">
        <v>66</v>
      </c>
      <c r="B47" s="76"/>
      <c r="C47" s="76"/>
      <c r="D47" s="76"/>
      <c r="E47" s="76"/>
      <c r="F47" s="76"/>
      <c r="G47" s="76"/>
      <c r="H47" s="76"/>
      <c r="I47" s="76"/>
    </row>
    <row r="48" spans="1:9" ht="12.95" customHeight="1" x14ac:dyDescent="0.2"/>
    <row r="49" spans="1:11" ht="32.25" customHeight="1" x14ac:dyDescent="0.25">
      <c r="A49" s="131" t="s">
        <v>13</v>
      </c>
      <c r="B49" s="131"/>
      <c r="C49" s="131"/>
      <c r="D49" s="131"/>
      <c r="E49" s="131"/>
      <c r="F49" s="131"/>
      <c r="G49" s="131"/>
      <c r="H49" s="131"/>
      <c r="I49" s="131"/>
    </row>
    <row r="50" spans="1:11" ht="12.95" customHeight="1" x14ac:dyDescent="0.2">
      <c r="A50" s="5"/>
      <c r="B50" s="5"/>
      <c r="C50" s="5"/>
      <c r="D50" s="5"/>
      <c r="E50" s="5"/>
      <c r="F50" s="5"/>
      <c r="G50" s="5"/>
      <c r="H50" s="5"/>
    </row>
    <row r="51" spans="1:11" ht="20.45" customHeight="1" x14ac:dyDescent="0.25">
      <c r="A51" s="84" t="s">
        <v>19</v>
      </c>
      <c r="B51" s="84"/>
      <c r="C51" s="84"/>
      <c r="D51" s="84"/>
      <c r="E51" s="84"/>
      <c r="F51" s="84"/>
      <c r="G51" s="84"/>
      <c r="H51" s="84"/>
    </row>
    <row r="52" spans="1:11" ht="12.95" customHeight="1" x14ac:dyDescent="0.2">
      <c r="A52" s="6"/>
      <c r="B52" s="6"/>
      <c r="C52" s="6"/>
      <c r="D52" s="7"/>
      <c r="E52" s="8"/>
      <c r="F52" s="9"/>
      <c r="G52" s="10"/>
      <c r="H52" s="11"/>
    </row>
    <row r="53" spans="1:11" ht="16.149999999999999" customHeight="1" x14ac:dyDescent="0.2">
      <c r="A53" s="114" t="s">
        <v>1</v>
      </c>
      <c r="B53" s="115"/>
      <c r="C53" s="115"/>
      <c r="D53" s="115"/>
      <c r="E53" s="115"/>
      <c r="F53" s="116"/>
      <c r="G53" s="114" t="s">
        <v>34</v>
      </c>
      <c r="H53" s="116"/>
    </row>
    <row r="54" spans="1:11" ht="18" customHeight="1" x14ac:dyDescent="0.2">
      <c r="A54" s="104" t="s">
        <v>8</v>
      </c>
      <c r="B54" s="105"/>
      <c r="C54" s="105"/>
      <c r="D54" s="105"/>
      <c r="E54" s="105"/>
      <c r="F54" s="106"/>
      <c r="G54" s="117">
        <v>386560</v>
      </c>
      <c r="H54" s="118"/>
    </row>
    <row r="55" spans="1:11" ht="12.95" customHeight="1" x14ac:dyDescent="0.2"/>
    <row r="56" spans="1:11" ht="25.5" customHeight="1" x14ac:dyDescent="0.2">
      <c r="A56" s="76" t="s">
        <v>55</v>
      </c>
      <c r="B56" s="76"/>
      <c r="C56" s="76"/>
      <c r="D56" s="76"/>
      <c r="E56" s="76"/>
      <c r="F56" s="76"/>
      <c r="G56" s="76"/>
      <c r="H56" s="76"/>
      <c r="I56" s="76"/>
    </row>
    <row r="57" spans="1:11" ht="12.95" customHeight="1" x14ac:dyDescent="0.2"/>
    <row r="58" spans="1:11" ht="28.5" customHeight="1" x14ac:dyDescent="0.2">
      <c r="A58" s="76" t="s">
        <v>56</v>
      </c>
      <c r="B58" s="76"/>
      <c r="C58" s="76"/>
      <c r="D58" s="76"/>
      <c r="E58" s="76"/>
      <c r="F58" s="76"/>
      <c r="G58" s="76"/>
      <c r="H58" s="76"/>
      <c r="I58" s="76"/>
    </row>
    <row r="59" spans="1:11" ht="13.9" customHeight="1" x14ac:dyDescent="0.2">
      <c r="A59" s="2"/>
      <c r="B59" s="2"/>
      <c r="C59" s="2"/>
      <c r="D59" s="2"/>
      <c r="E59" s="2"/>
      <c r="F59" s="2"/>
      <c r="G59" s="2"/>
      <c r="H59" s="2"/>
    </row>
    <row r="60" spans="1:11" s="3" customFormat="1" ht="19.899999999999999" customHeight="1" x14ac:dyDescent="0.25">
      <c r="A60" s="83" t="s">
        <v>10</v>
      </c>
      <c r="B60" s="83"/>
      <c r="C60" s="83"/>
      <c r="D60" s="83"/>
      <c r="E60" s="83"/>
      <c r="F60" s="83"/>
      <c r="G60" s="83"/>
      <c r="H60" s="83"/>
      <c r="K60" s="62"/>
    </row>
    <row r="61" spans="1:11" s="3" customFormat="1" ht="12.95" customHeight="1" x14ac:dyDescent="0.2">
      <c r="A61" s="13"/>
      <c r="B61" s="13"/>
      <c r="C61" s="13"/>
      <c r="D61" s="13"/>
      <c r="E61" s="13"/>
      <c r="F61"/>
      <c r="G61"/>
      <c r="H61"/>
      <c r="K61" s="62"/>
    </row>
    <row r="62" spans="1:11" ht="17.45" customHeight="1" x14ac:dyDescent="0.25">
      <c r="A62" s="84" t="s">
        <v>14</v>
      </c>
      <c r="B62" s="84"/>
      <c r="C62" s="84"/>
      <c r="D62" s="84"/>
      <c r="E62" s="84"/>
      <c r="F62" s="84"/>
      <c r="G62" s="84"/>
      <c r="H62" s="84"/>
    </row>
    <row r="63" spans="1:11" ht="12.95" customHeight="1" x14ac:dyDescent="0.25">
      <c r="A63" s="4"/>
      <c r="B63" s="4"/>
      <c r="C63" s="4"/>
      <c r="D63" s="4"/>
      <c r="E63" s="4"/>
      <c r="F63" s="13"/>
    </row>
    <row r="64" spans="1:11" ht="47.25" customHeight="1" x14ac:dyDescent="0.2">
      <c r="A64" s="132" t="s">
        <v>1</v>
      </c>
      <c r="B64" s="133"/>
      <c r="C64" s="134"/>
      <c r="D64" s="15"/>
      <c r="E64" s="15" t="s">
        <v>4</v>
      </c>
      <c r="F64" s="15" t="s">
        <v>6</v>
      </c>
      <c r="G64" s="15" t="s">
        <v>7</v>
      </c>
      <c r="H64" s="99" t="s">
        <v>34</v>
      </c>
      <c r="I64" s="99"/>
    </row>
    <row r="65" spans="1:11" ht="16.149999999999999" customHeight="1" x14ac:dyDescent="0.2">
      <c r="A65" s="111" t="s">
        <v>36</v>
      </c>
      <c r="B65" s="112"/>
      <c r="C65" s="113"/>
      <c r="D65" s="18" t="s">
        <v>35</v>
      </c>
      <c r="E65" s="38" t="s">
        <v>59</v>
      </c>
      <c r="F65" s="17">
        <v>620</v>
      </c>
      <c r="G65" s="17">
        <v>2784.75</v>
      </c>
      <c r="H65" s="130">
        <f>F65*G65</f>
        <v>1726545</v>
      </c>
      <c r="I65" s="130"/>
      <c r="K65" s="63"/>
    </row>
    <row r="66" spans="1:11" ht="24.75" customHeight="1" x14ac:dyDescent="0.2">
      <c r="A66" s="111" t="s">
        <v>38</v>
      </c>
      <c r="B66" s="112"/>
      <c r="C66" s="113"/>
      <c r="D66" s="18" t="s">
        <v>37</v>
      </c>
      <c r="E66" s="38" t="s">
        <v>60</v>
      </c>
      <c r="F66" s="49">
        <v>114000</v>
      </c>
      <c r="G66" s="17">
        <v>6.1</v>
      </c>
      <c r="H66" s="130">
        <f t="shared" ref="H66:H68" si="3">F66*G66</f>
        <v>695400</v>
      </c>
      <c r="I66" s="130"/>
    </row>
    <row r="67" spans="1:11" ht="12.95" customHeight="1" x14ac:dyDescent="0.2">
      <c r="A67" s="111" t="s">
        <v>15</v>
      </c>
      <c r="B67" s="112"/>
      <c r="C67" s="113"/>
      <c r="D67" s="18" t="s">
        <v>39</v>
      </c>
      <c r="E67" s="38" t="s">
        <v>16</v>
      </c>
      <c r="F67" s="49">
        <v>1700</v>
      </c>
      <c r="G67" s="16">
        <v>85.92</v>
      </c>
      <c r="H67" s="130">
        <f t="shared" si="3"/>
        <v>146064</v>
      </c>
      <c r="I67" s="130"/>
      <c r="K67" s="63"/>
    </row>
    <row r="68" spans="1:11" ht="12.95" customHeight="1" x14ac:dyDescent="0.2">
      <c r="A68" s="111" t="s">
        <v>18</v>
      </c>
      <c r="B68" s="112"/>
      <c r="C68" s="113"/>
      <c r="D68" s="18" t="s">
        <v>40</v>
      </c>
      <c r="E68" s="38" t="s">
        <v>17</v>
      </c>
      <c r="F68" s="49">
        <v>30</v>
      </c>
      <c r="G68" s="16">
        <v>1410</v>
      </c>
      <c r="H68" s="130">
        <f t="shared" si="3"/>
        <v>42300</v>
      </c>
      <c r="I68" s="130"/>
      <c r="K68" s="63"/>
    </row>
    <row r="69" spans="1:11" ht="36.6" customHeight="1" x14ac:dyDescent="0.2">
      <c r="A69" s="111" t="s">
        <v>42</v>
      </c>
      <c r="B69" s="112"/>
      <c r="C69" s="113"/>
      <c r="D69" s="18" t="s">
        <v>41</v>
      </c>
      <c r="E69" s="38" t="s">
        <v>16</v>
      </c>
      <c r="F69" s="17">
        <v>135</v>
      </c>
      <c r="G69" s="17">
        <v>964.07</v>
      </c>
      <c r="H69" s="130">
        <f>F69*G69+0.55</f>
        <v>130150.00000000001</v>
      </c>
      <c r="I69" s="130"/>
      <c r="K69" s="63"/>
    </row>
    <row r="70" spans="1:11" ht="12.95" customHeight="1" x14ac:dyDescent="0.25">
      <c r="A70" s="4"/>
      <c r="B70" s="4"/>
      <c r="C70" s="4"/>
      <c r="D70" s="4"/>
      <c r="E70" s="4"/>
      <c r="F70" s="13"/>
      <c r="H70" s="129"/>
      <c r="I70" s="129"/>
    </row>
    <row r="71" spans="1:11" ht="28.5" customHeight="1" x14ac:dyDescent="0.2">
      <c r="A71" s="76" t="s">
        <v>61</v>
      </c>
      <c r="B71" s="76"/>
      <c r="C71" s="76"/>
      <c r="D71" s="76"/>
      <c r="E71" s="76"/>
      <c r="F71" s="76"/>
      <c r="G71" s="76"/>
      <c r="H71" s="76"/>
      <c r="I71" s="76"/>
    </row>
    <row r="72" spans="1:11" ht="12.95" customHeight="1" x14ac:dyDescent="0.2">
      <c r="A72" s="2"/>
      <c r="B72" s="2"/>
      <c r="C72" s="2"/>
      <c r="D72" s="2"/>
      <c r="E72" s="2"/>
      <c r="F72" s="2"/>
      <c r="G72" s="2"/>
      <c r="H72" s="2"/>
    </row>
    <row r="73" spans="1:11" ht="27.75" customHeight="1" x14ac:dyDescent="0.2">
      <c r="A73" s="76" t="s">
        <v>62</v>
      </c>
      <c r="B73" s="76"/>
      <c r="C73" s="76"/>
      <c r="D73" s="76"/>
      <c r="E73" s="76"/>
      <c r="F73" s="76"/>
      <c r="G73" s="76"/>
      <c r="H73" s="76"/>
      <c r="I73" s="76"/>
    </row>
    <row r="74" spans="1:11" ht="12.95" customHeight="1" x14ac:dyDescent="0.2">
      <c r="A74" s="2"/>
      <c r="B74" s="2"/>
      <c r="C74" s="2"/>
      <c r="D74" s="2"/>
      <c r="E74" s="2"/>
      <c r="F74" s="2"/>
      <c r="G74" s="2"/>
      <c r="H74" s="2"/>
    </row>
    <row r="75" spans="1:11" ht="33" customHeight="1" x14ac:dyDescent="0.25">
      <c r="A75" s="83" t="s">
        <v>68</v>
      </c>
      <c r="B75" s="83"/>
      <c r="C75" s="83"/>
      <c r="D75" s="83"/>
      <c r="E75" s="83"/>
      <c r="F75" s="83"/>
      <c r="G75" s="83"/>
      <c r="H75" s="83"/>
    </row>
    <row r="76" spans="1:11" ht="12.95" customHeight="1" x14ac:dyDescent="0.2">
      <c r="A76" s="13"/>
      <c r="B76" s="13"/>
      <c r="C76" s="13"/>
      <c r="D76" s="13"/>
      <c r="E76" s="13"/>
    </row>
    <row r="77" spans="1:11" ht="12.95" customHeight="1" x14ac:dyDescent="0.25">
      <c r="A77" s="84" t="s">
        <v>69</v>
      </c>
      <c r="B77" s="84"/>
      <c r="C77" s="84"/>
      <c r="D77" s="84"/>
      <c r="E77" s="84"/>
      <c r="F77" s="84"/>
      <c r="G77" s="84"/>
      <c r="H77" s="84"/>
    </row>
    <row r="78" spans="1:11" ht="12.95" customHeight="1" x14ac:dyDescent="0.2">
      <c r="A78" s="13"/>
      <c r="B78" s="13"/>
      <c r="C78" s="13"/>
      <c r="D78" s="13"/>
      <c r="E78" s="13"/>
    </row>
    <row r="79" spans="1:11" ht="34.9" customHeight="1" x14ac:dyDescent="0.2">
      <c r="A79" s="85" t="s">
        <v>1</v>
      </c>
      <c r="B79" s="86"/>
      <c r="C79" s="86"/>
      <c r="D79" s="87"/>
      <c r="E79" s="38" t="s">
        <v>70</v>
      </c>
      <c r="F79" s="38" t="s">
        <v>71</v>
      </c>
      <c r="G79" s="77" t="s">
        <v>72</v>
      </c>
      <c r="H79" s="77"/>
      <c r="I79" s="77"/>
    </row>
    <row r="80" spans="1:11" ht="12.95" customHeight="1" x14ac:dyDescent="0.2">
      <c r="A80" s="88" t="s">
        <v>73</v>
      </c>
      <c r="B80" s="89"/>
      <c r="C80" s="89"/>
      <c r="D80" s="90"/>
      <c r="E80" s="59">
        <v>2667</v>
      </c>
      <c r="F80" s="60">
        <v>1.5</v>
      </c>
      <c r="G80" s="78">
        <v>4000</v>
      </c>
      <c r="H80" s="78"/>
      <c r="I80" s="78"/>
    </row>
    <row r="81" spans="1:8" ht="12.95" customHeight="1" x14ac:dyDescent="0.2">
      <c r="A81" s="55"/>
      <c r="B81" s="55"/>
      <c r="C81" s="55"/>
      <c r="D81" s="55"/>
      <c r="E81" s="55"/>
    </row>
    <row r="82" spans="1:8" ht="12.95" customHeight="1" x14ac:dyDescent="0.2">
      <c r="A82" s="92" t="s">
        <v>74</v>
      </c>
      <c r="B82" s="92"/>
      <c r="C82" s="92"/>
      <c r="D82" s="92"/>
      <c r="E82" s="92"/>
      <c r="F82" s="92"/>
      <c r="G82" s="92"/>
      <c r="H82" s="92"/>
    </row>
    <row r="83" spans="1:8" ht="12.95" customHeight="1" x14ac:dyDescent="0.2">
      <c r="A83" s="55"/>
      <c r="B83" s="55"/>
      <c r="C83" s="55"/>
      <c r="D83" s="55"/>
      <c r="E83" s="55"/>
    </row>
    <row r="84" spans="1:8" ht="12.95" customHeight="1" x14ac:dyDescent="0.2">
      <c r="A84" s="76" t="s">
        <v>75</v>
      </c>
      <c r="B84" s="76"/>
      <c r="C84" s="76"/>
      <c r="D84" s="76"/>
      <c r="E84" s="76"/>
      <c r="F84" s="76"/>
      <c r="G84" s="76"/>
      <c r="H84" s="76"/>
    </row>
    <row r="85" spans="1:8" ht="12.95" customHeight="1" x14ac:dyDescent="0.2">
      <c r="A85" s="50"/>
      <c r="B85" s="50"/>
      <c r="C85" s="50"/>
      <c r="D85" s="50"/>
      <c r="E85" s="50"/>
      <c r="F85" s="50"/>
      <c r="G85" s="50"/>
      <c r="H85" s="50"/>
    </row>
    <row r="86" spans="1:8" ht="16.899999999999999" customHeight="1" x14ac:dyDescent="0.2">
      <c r="A86" s="93" t="s">
        <v>76</v>
      </c>
      <c r="B86" s="93"/>
      <c r="C86" s="93"/>
      <c r="D86" s="93"/>
      <c r="E86" s="93"/>
      <c r="F86" s="93"/>
      <c r="G86" s="93"/>
      <c r="H86" s="93"/>
    </row>
    <row r="87" spans="1:8" ht="12.95" customHeight="1" x14ac:dyDescent="0.2">
      <c r="A87" s="55"/>
      <c r="B87" s="55"/>
      <c r="C87" s="55"/>
      <c r="D87" s="55"/>
      <c r="E87" s="55"/>
    </row>
    <row r="88" spans="1:8" ht="12.95" customHeight="1" x14ac:dyDescent="0.2">
      <c r="A88" s="56" t="s">
        <v>77</v>
      </c>
      <c r="B88" s="56"/>
      <c r="C88" s="56"/>
      <c r="D88" s="56"/>
      <c r="E88" s="56"/>
      <c r="F88" s="57"/>
      <c r="G88" s="57"/>
      <c r="H88" s="57"/>
    </row>
    <row r="89" spans="1:8" ht="12.95" customHeight="1" x14ac:dyDescent="0.2">
      <c r="A89" s="13"/>
      <c r="B89" s="13"/>
      <c r="C89" s="13"/>
      <c r="D89" s="13"/>
      <c r="E89" s="13"/>
    </row>
    <row r="90" spans="1:8" ht="12.95" customHeight="1" x14ac:dyDescent="0.2">
      <c r="A90" s="80" t="s">
        <v>1</v>
      </c>
      <c r="B90" s="81"/>
      <c r="C90" s="81"/>
      <c r="D90" s="81"/>
      <c r="E90" s="81"/>
      <c r="F90" s="82"/>
      <c r="G90" s="80" t="s">
        <v>34</v>
      </c>
      <c r="H90" s="82"/>
    </row>
    <row r="91" spans="1:8" ht="13.9" customHeight="1" x14ac:dyDescent="0.2">
      <c r="A91" s="88" t="s">
        <v>78</v>
      </c>
      <c r="B91" s="89"/>
      <c r="C91" s="89"/>
      <c r="D91" s="89"/>
      <c r="E91" s="89"/>
      <c r="F91" s="90"/>
      <c r="G91" s="72">
        <v>13000</v>
      </c>
      <c r="H91" s="73"/>
    </row>
    <row r="92" spans="1:8" ht="12.95" customHeight="1" x14ac:dyDescent="0.2">
      <c r="A92" s="88" t="s">
        <v>79</v>
      </c>
      <c r="B92" s="89"/>
      <c r="C92" s="89"/>
      <c r="D92" s="89"/>
      <c r="E92" s="89"/>
      <c r="F92" s="90"/>
      <c r="G92" s="91">
        <v>10950</v>
      </c>
      <c r="H92" s="91"/>
    </row>
    <row r="93" spans="1:8" ht="12.95" customHeight="1" x14ac:dyDescent="0.2">
      <c r="A93" s="13"/>
      <c r="B93" s="13"/>
      <c r="C93" s="13"/>
      <c r="D93" s="13"/>
      <c r="E93" s="13"/>
    </row>
    <row r="94" spans="1:8" ht="26.45" customHeight="1" x14ac:dyDescent="0.2">
      <c r="A94" s="76" t="s">
        <v>80</v>
      </c>
      <c r="B94" s="76"/>
      <c r="C94" s="76"/>
      <c r="D94" s="76"/>
      <c r="E94" s="76"/>
      <c r="F94" s="76"/>
      <c r="G94" s="76"/>
      <c r="H94" s="76"/>
    </row>
    <row r="95" spans="1:8" ht="12.95" customHeight="1" x14ac:dyDescent="0.2">
      <c r="A95" s="58"/>
      <c r="B95" s="1"/>
      <c r="C95" s="13"/>
      <c r="D95" s="13"/>
      <c r="E95" s="13"/>
    </row>
    <row r="96" spans="1:8" ht="25.15" customHeight="1" x14ac:dyDescent="0.2">
      <c r="A96" s="76" t="s">
        <v>81</v>
      </c>
      <c r="B96" s="76"/>
      <c r="C96" s="76"/>
      <c r="D96" s="76"/>
      <c r="E96" s="76"/>
      <c r="F96" s="76"/>
      <c r="G96" s="76"/>
      <c r="H96" s="76"/>
    </row>
    <row r="97" spans="1:8" ht="12.95" customHeight="1" x14ac:dyDescent="0.2"/>
    <row r="98" spans="1:8" ht="20.45" customHeight="1" x14ac:dyDescent="0.25">
      <c r="A98" s="83" t="s">
        <v>82</v>
      </c>
      <c r="B98" s="83"/>
      <c r="C98" s="83"/>
      <c r="D98" s="83"/>
      <c r="E98" s="83"/>
      <c r="F98" s="83"/>
      <c r="G98" s="83"/>
      <c r="H98" s="83"/>
    </row>
    <row r="99" spans="1:8" ht="12.95" customHeight="1" x14ac:dyDescent="0.2">
      <c r="A99" s="13"/>
      <c r="B99" s="13"/>
      <c r="C99" s="13"/>
      <c r="D99" s="13"/>
      <c r="E99" s="13"/>
    </row>
    <row r="100" spans="1:8" ht="20.45" customHeight="1" x14ac:dyDescent="0.25">
      <c r="A100" s="84" t="s">
        <v>77</v>
      </c>
      <c r="B100" s="84"/>
      <c r="C100" s="84"/>
      <c r="D100" s="84"/>
      <c r="E100" s="84"/>
      <c r="F100" s="84"/>
      <c r="G100" s="84"/>
      <c r="H100" s="84"/>
    </row>
    <row r="101" spans="1:8" ht="12.95" customHeight="1" x14ac:dyDescent="0.2">
      <c r="A101" s="13"/>
      <c r="B101" s="13"/>
      <c r="C101" s="13"/>
      <c r="D101" s="13"/>
      <c r="E101" s="13"/>
    </row>
    <row r="102" spans="1:8" x14ac:dyDescent="0.2">
      <c r="A102" s="85" t="s">
        <v>1</v>
      </c>
      <c r="B102" s="86"/>
      <c r="C102" s="86"/>
      <c r="D102" s="86"/>
      <c r="E102" s="86"/>
      <c r="F102" s="87"/>
      <c r="G102" s="85" t="s">
        <v>34</v>
      </c>
      <c r="H102" s="87"/>
    </row>
    <row r="103" spans="1:8" ht="14.45" customHeight="1" x14ac:dyDescent="0.2">
      <c r="A103" s="109" t="s">
        <v>83</v>
      </c>
      <c r="B103" s="105"/>
      <c r="C103" s="105"/>
      <c r="D103" s="105"/>
      <c r="E103" s="105"/>
      <c r="F103" s="106"/>
      <c r="G103" s="72">
        <v>6600</v>
      </c>
      <c r="H103" s="73"/>
    </row>
    <row r="104" spans="1:8" ht="14.45" customHeight="1" x14ac:dyDescent="0.2">
      <c r="A104" s="55"/>
      <c r="B104" s="55"/>
      <c r="C104" s="55"/>
      <c r="D104" s="74"/>
      <c r="E104" s="75"/>
    </row>
    <row r="105" spans="1:8" ht="28.9" customHeight="1" x14ac:dyDescent="0.2">
      <c r="A105" s="76" t="s">
        <v>84</v>
      </c>
      <c r="B105" s="76"/>
      <c r="C105" s="76"/>
      <c r="D105" s="76"/>
      <c r="E105" s="76"/>
      <c r="F105" s="76"/>
      <c r="G105" s="76"/>
      <c r="H105" s="76"/>
    </row>
    <row r="106" spans="1:8" ht="6.6" customHeight="1" x14ac:dyDescent="0.2">
      <c r="A106" s="50"/>
      <c r="B106" s="50"/>
      <c r="C106" s="50"/>
      <c r="D106" s="50"/>
      <c r="E106" s="50"/>
      <c r="F106" s="50"/>
      <c r="G106" s="50"/>
      <c r="H106" s="50"/>
    </row>
    <row r="107" spans="1:8" ht="52.9" customHeight="1" x14ac:dyDescent="0.25">
      <c r="A107" s="79" t="s">
        <v>85</v>
      </c>
      <c r="B107" s="79"/>
      <c r="C107" s="79"/>
      <c r="D107" s="79"/>
      <c r="E107" s="79"/>
      <c r="F107" s="79"/>
      <c r="G107" s="79"/>
      <c r="H107" s="79"/>
    </row>
    <row r="108" spans="1:8" x14ac:dyDescent="0.2">
      <c r="A108" s="13"/>
      <c r="B108" s="13"/>
      <c r="C108" s="13"/>
      <c r="D108" s="13"/>
      <c r="E108" s="13"/>
    </row>
    <row r="109" spans="1:8" x14ac:dyDescent="0.2">
      <c r="A109" s="80" t="s">
        <v>1</v>
      </c>
      <c r="B109" s="81"/>
      <c r="C109" s="81"/>
      <c r="D109" s="81"/>
      <c r="E109" s="81"/>
      <c r="F109" s="82"/>
      <c r="G109" s="80" t="s">
        <v>34</v>
      </c>
      <c r="H109" s="82"/>
    </row>
    <row r="110" spans="1:8" x14ac:dyDescent="0.2">
      <c r="A110" s="109" t="s">
        <v>86</v>
      </c>
      <c r="B110" s="105"/>
      <c r="C110" s="105"/>
      <c r="D110" s="105"/>
      <c r="E110" s="105"/>
      <c r="F110" s="106"/>
      <c r="G110" s="72">
        <v>100</v>
      </c>
      <c r="H110" s="73"/>
    </row>
    <row r="111" spans="1:8" x14ac:dyDescent="0.2">
      <c r="A111" s="55"/>
      <c r="B111" s="55"/>
      <c r="C111" s="55"/>
      <c r="D111" s="74"/>
      <c r="E111" s="75"/>
    </row>
    <row r="112" spans="1:8" x14ac:dyDescent="0.2">
      <c r="A112" s="76" t="s">
        <v>87</v>
      </c>
      <c r="B112" s="76"/>
      <c r="C112" s="76"/>
      <c r="D112" s="76"/>
      <c r="E112" s="76"/>
      <c r="F112" s="76"/>
      <c r="G112" s="76"/>
      <c r="H112" s="76"/>
    </row>
    <row r="113" spans="1:8" x14ac:dyDescent="0.2">
      <c r="A113" s="55"/>
      <c r="B113" s="55"/>
      <c r="C113" s="55"/>
      <c r="D113" s="55"/>
      <c r="E113" s="55"/>
    </row>
    <row r="114" spans="1:8" x14ac:dyDescent="0.2">
      <c r="A114" s="76" t="s">
        <v>88</v>
      </c>
      <c r="B114" s="76"/>
      <c r="C114" s="76"/>
      <c r="D114" s="76"/>
      <c r="E114" s="76"/>
      <c r="F114" s="76"/>
      <c r="G114" s="76"/>
      <c r="H114" s="76"/>
    </row>
    <row r="117" spans="1:8" x14ac:dyDescent="0.2">
      <c r="A117" s="67" t="s">
        <v>28</v>
      </c>
      <c r="B117" s="67"/>
      <c r="C117" s="67"/>
      <c r="D117" s="27"/>
    </row>
    <row r="118" spans="1:8" ht="28.15" customHeight="1" x14ac:dyDescent="0.2">
      <c r="A118" s="68" t="s">
        <v>89</v>
      </c>
      <c r="B118" s="68"/>
      <c r="C118" s="68"/>
      <c r="D118" s="68"/>
    </row>
    <row r="119" spans="1:8" ht="22.15" customHeight="1" x14ac:dyDescent="0.2">
      <c r="A119" s="69" t="s">
        <v>31</v>
      </c>
      <c r="B119" s="69"/>
      <c r="C119" s="69"/>
      <c r="D119" s="69"/>
    </row>
    <row r="120" spans="1:8" ht="8.4499999999999993" customHeight="1" x14ac:dyDescent="0.2">
      <c r="A120" s="32"/>
      <c r="B120" s="32"/>
      <c r="C120" s="32"/>
      <c r="D120" s="32"/>
    </row>
    <row r="121" spans="1:8" ht="26.45" customHeight="1" x14ac:dyDescent="0.2">
      <c r="A121" s="70" t="s">
        <v>90</v>
      </c>
      <c r="B121" s="70"/>
      <c r="C121" s="70"/>
      <c r="D121" s="70"/>
    </row>
    <row r="122" spans="1:8" x14ac:dyDescent="0.2">
      <c r="A122" s="71" t="s">
        <v>29</v>
      </c>
      <c r="B122" s="71"/>
      <c r="C122" s="71"/>
      <c r="D122" s="71"/>
    </row>
    <row r="123" spans="1:8" x14ac:dyDescent="0.2">
      <c r="A123" s="64" t="s">
        <v>30</v>
      </c>
      <c r="B123" s="64"/>
      <c r="C123" s="64"/>
      <c r="D123" s="64"/>
    </row>
    <row r="124" spans="1:8" x14ac:dyDescent="0.2">
      <c r="A124" s="29"/>
      <c r="B124" s="30"/>
      <c r="C124" s="30"/>
      <c r="D124" s="30"/>
    </row>
    <row r="125" spans="1:8" x14ac:dyDescent="0.2">
      <c r="A125" s="22"/>
      <c r="B125" s="31"/>
      <c r="C125" s="65" t="s">
        <v>91</v>
      </c>
      <c r="D125" s="65"/>
    </row>
    <row r="126" spans="1:8" x14ac:dyDescent="0.2">
      <c r="A126" s="33" t="s">
        <v>26</v>
      </c>
      <c r="B126" s="28"/>
      <c r="C126" s="66" t="s">
        <v>27</v>
      </c>
      <c r="D126" s="66"/>
    </row>
    <row r="128" spans="1:8" x14ac:dyDescent="0.2">
      <c r="A128" t="s">
        <v>92</v>
      </c>
    </row>
  </sheetData>
  <mergeCells count="102">
    <mergeCell ref="G7:H7"/>
    <mergeCell ref="F1:H1"/>
    <mergeCell ref="F2:H2"/>
    <mergeCell ref="F3:H3"/>
    <mergeCell ref="F4:H4"/>
    <mergeCell ref="F5:H5"/>
    <mergeCell ref="A71:I71"/>
    <mergeCell ref="H70:I70"/>
    <mergeCell ref="H68:I68"/>
    <mergeCell ref="A65:C65"/>
    <mergeCell ref="A66:C66"/>
    <mergeCell ref="A67:C67"/>
    <mergeCell ref="A69:C69"/>
    <mergeCell ref="H69:I69"/>
    <mergeCell ref="A38:I38"/>
    <mergeCell ref="A47:I47"/>
    <mergeCell ref="A49:I49"/>
    <mergeCell ref="H64:I64"/>
    <mergeCell ref="H65:I65"/>
    <mergeCell ref="H66:I66"/>
    <mergeCell ref="H67:I67"/>
    <mergeCell ref="A60:H60"/>
    <mergeCell ref="A62:H62"/>
    <mergeCell ref="A64:C64"/>
    <mergeCell ref="A103:F103"/>
    <mergeCell ref="A110:F110"/>
    <mergeCell ref="F8:H8"/>
    <mergeCell ref="A68:C68"/>
    <mergeCell ref="C25:F25"/>
    <mergeCell ref="A53:F53"/>
    <mergeCell ref="G53:H53"/>
    <mergeCell ref="A51:H51"/>
    <mergeCell ref="A54:F54"/>
    <mergeCell ref="G54:H54"/>
    <mergeCell ref="A73:I73"/>
    <mergeCell ref="A27:H27"/>
    <mergeCell ref="A29:H29"/>
    <mergeCell ref="A56:I56"/>
    <mergeCell ref="A58:I58"/>
    <mergeCell ref="A31:A33"/>
    <mergeCell ref="B31:B33"/>
    <mergeCell ref="C31:G31"/>
    <mergeCell ref="H31:H33"/>
    <mergeCell ref="I31:I33"/>
    <mergeCell ref="D32:G32"/>
    <mergeCell ref="A40:H40"/>
    <mergeCell ref="A42:F42"/>
    <mergeCell ref="G42:H42"/>
    <mergeCell ref="A75:H75"/>
    <mergeCell ref="A77:H77"/>
    <mergeCell ref="A79:D79"/>
    <mergeCell ref="A80:D80"/>
    <mergeCell ref="A10:B10"/>
    <mergeCell ref="C10:F10"/>
    <mergeCell ref="A14:I14"/>
    <mergeCell ref="A16:I16"/>
    <mergeCell ref="A45:H45"/>
    <mergeCell ref="C12:F12"/>
    <mergeCell ref="A18:D18"/>
    <mergeCell ref="H18:I18"/>
    <mergeCell ref="A19:D19"/>
    <mergeCell ref="H19:I19"/>
    <mergeCell ref="A21:I21"/>
    <mergeCell ref="A23:I23"/>
    <mergeCell ref="A43:F43"/>
    <mergeCell ref="G43:H43"/>
    <mergeCell ref="A102:F102"/>
    <mergeCell ref="G102:H102"/>
    <mergeCell ref="A91:F91"/>
    <mergeCell ref="G91:H91"/>
    <mergeCell ref="A92:F92"/>
    <mergeCell ref="G92:H92"/>
    <mergeCell ref="A94:H94"/>
    <mergeCell ref="A82:H82"/>
    <mergeCell ref="A84:H84"/>
    <mergeCell ref="A86:H86"/>
    <mergeCell ref="A90:F90"/>
    <mergeCell ref="G90:H90"/>
    <mergeCell ref="A123:D123"/>
    <mergeCell ref="C125:D125"/>
    <mergeCell ref="C126:D126"/>
    <mergeCell ref="G6:H6"/>
    <mergeCell ref="A117:C117"/>
    <mergeCell ref="A118:D118"/>
    <mergeCell ref="A119:D119"/>
    <mergeCell ref="A121:D121"/>
    <mergeCell ref="A122:D122"/>
    <mergeCell ref="G110:H110"/>
    <mergeCell ref="D111:E111"/>
    <mergeCell ref="A112:H112"/>
    <mergeCell ref="A114:H114"/>
    <mergeCell ref="G79:I79"/>
    <mergeCell ref="G80:I80"/>
    <mergeCell ref="G103:H103"/>
    <mergeCell ref="D104:E104"/>
    <mergeCell ref="A105:H105"/>
    <mergeCell ref="A107:H107"/>
    <mergeCell ref="A109:F109"/>
    <mergeCell ref="G109:H109"/>
    <mergeCell ref="A96:H96"/>
    <mergeCell ref="A98:H98"/>
    <mergeCell ref="A100:H100"/>
  </mergeCells>
  <pageMargins left="0.59055118110236227" right="0.11811023622047245" top="0.39370078740157483" bottom="0.19685039370078741" header="0.31496062992125984" footer="0.31496062992125984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компьютер</dc:creator>
  <cp:lastModifiedBy>Директор</cp:lastModifiedBy>
  <cp:lastPrinted>2019-01-18T07:45:25Z</cp:lastPrinted>
  <dcterms:created xsi:type="dcterms:W3CDTF">2008-12-04T13:43:09Z</dcterms:created>
  <dcterms:modified xsi:type="dcterms:W3CDTF">2019-04-23T05:17:52Z</dcterms:modified>
</cp:coreProperties>
</file>