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9020" windowHeight="11760" activeTab="6"/>
  </bookViews>
  <sheets>
    <sheet name="стр.1_2_Разд.1" sheetId="1" r:id="rId1"/>
    <sheet name="стр.3_4_Разд.2" sheetId="2" r:id="rId2"/>
    <sheet name="стр.5_7" sheetId="3" r:id="rId3"/>
    <sheet name="стр.8_10" sheetId="4" r:id="rId4"/>
    <sheet name="стр.11" sheetId="5" r:id="rId5"/>
    <sheet name="стр.12" sheetId="6" r:id="rId6"/>
    <sheet name="стр.13_14_Разд.3" sheetId="7" r:id="rId7"/>
  </sheets>
  <definedNames>
    <definedName name="_xlnm.Print_Titles" localSheetId="6">'стр.13_14_Разд.3'!$5:$5</definedName>
    <definedName name="_xlnm.Print_Titles" localSheetId="2">'стр.5_7'!$9:$9</definedName>
    <definedName name="_xlnm.Print_Titles" localSheetId="3">'стр.8_10'!$4:$4</definedName>
    <definedName name="_xlnm.Print_Area" localSheetId="0">'стр.1_2_Разд.1'!$A$1:$EY$54</definedName>
    <definedName name="_xlnm.Print_Area" localSheetId="4">'стр.11'!$A$1:$EY$21</definedName>
    <definedName name="_xlnm.Print_Area" localSheetId="5">'стр.12'!$A$1:$EY$16</definedName>
    <definedName name="_xlnm.Print_Area" localSheetId="6">'стр.13_14_Разд.3'!$A$1:$EX$26</definedName>
    <definedName name="_xlnm.Print_Area" localSheetId="1">'стр.3_4_Разд.2'!$A$1:$EY$83</definedName>
    <definedName name="_xlnm.Print_Area" localSheetId="2">'стр.5_7'!$A$1:$EY$36</definedName>
    <definedName name="_xlnm.Print_Area" localSheetId="3">'стр.8_10'!$A$1:$EY$36</definedName>
  </definedNames>
  <calcPr fullCalcOnLoad="1"/>
</workbook>
</file>

<file path=xl/sharedStrings.xml><?xml version="1.0" encoding="utf-8"?>
<sst xmlns="http://schemas.openxmlformats.org/spreadsheetml/2006/main" count="445" uniqueCount="288">
  <si>
    <t>"</t>
  </si>
  <si>
    <t xml:space="preserve"> г.</t>
  </si>
  <si>
    <t>в том числе:</t>
  </si>
  <si>
    <t>Наименование показателя</t>
  </si>
  <si>
    <t>№ п/п</t>
  </si>
  <si>
    <t>1</t>
  </si>
  <si>
    <t>2</t>
  </si>
  <si>
    <t>Приложение</t>
  </si>
  <si>
    <t xml:space="preserve">к Порядку составления и утверждения отчета </t>
  </si>
  <si>
    <t>о результатах деятельности подведомственного</t>
  </si>
  <si>
    <t>учреждения и об использовании закрепленного</t>
  </si>
  <si>
    <t>Отчет о результатах деятельности подведомственного</t>
  </si>
  <si>
    <t>(наименование)</t>
  </si>
  <si>
    <t>и об использовании закрепленного за ним государственного имущества</t>
  </si>
  <si>
    <t>Отчетный период - с 1 января 20</t>
  </si>
  <si>
    <t>г. по 31 декабря 20</t>
  </si>
  <si>
    <t>Исчерпывающий перечень видов деятельности, которые учреждение вправе осуществлять</t>
  </si>
  <si>
    <t>в соответствии с учредительными документами</t>
  </si>
  <si>
    <t>Основные виды деятельности
в соответствии с учредительными документами</t>
  </si>
  <si>
    <t>Виды деятельности, не являющиеся основными,
в соответствии с учредительными документами</t>
  </si>
  <si>
    <t>Перечень услуг (работ), которые оказываются потребителям за плату в случаях,</t>
  </si>
  <si>
    <t>предусмотренных нормативными правовыми актами, и потребители указанных услуг (работ)</t>
  </si>
  <si>
    <t>Услуги (работы), которые оказываются потребителям
за плату в случаях, предусмотренных нормативными
правовыми актами *</t>
  </si>
  <si>
    <t>Потребители услуг (работ), которые оказываются
за плату в случаях, предусмотренных нормативными
правовыми актами</t>
  </si>
  <si>
    <r>
      <t>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случае, если учреждением услуги за плату потребителям не оказываются, в графе 2 "Услуги (работы), которые оказываются потребителям за плату в случаях, предусмотренных нормативными правовыми актами" указывается "не оказываются".</t>
    </r>
  </si>
  <si>
    <t>Перечень разрешительных документов, на основании которых учреждение осуществляет деятельность</t>
  </si>
  <si>
    <t>Наименование
разрешительного документа</t>
  </si>
  <si>
    <t>Дата</t>
  </si>
  <si>
    <t>Номер</t>
  </si>
  <si>
    <t>Срок действия</t>
  </si>
  <si>
    <t>Количество штатных единиц и средняя заработная плата сотрудников</t>
  </si>
  <si>
    <t>на начало года</t>
  </si>
  <si>
    <t>на конец года</t>
  </si>
  <si>
    <t>Количество штатных единиц</t>
  </si>
  <si>
    <t>Причины изменения
штатной численности</t>
  </si>
  <si>
    <t>квалификация</t>
  </si>
  <si>
    <t>Сведения о квалификации
сотрудников</t>
  </si>
  <si>
    <t>количество сотрудников</t>
  </si>
  <si>
    <t>Средняя заработная плата сотрудников</t>
  </si>
  <si>
    <t>Изменение (увеличение, уменьшение) балансовой (остаточной) стоимости нефинансовых активов</t>
  </si>
  <si>
    <t>относительно предыдущего отчетного года (в процентах)</t>
  </si>
  <si>
    <t>Основные средства</t>
  </si>
  <si>
    <t>Бюджетная деятельность</t>
  </si>
  <si>
    <t>Приносящая доход деятельность</t>
  </si>
  <si>
    <t>балансовая стоимость нефинансовых активов на начало года,
руб.</t>
  </si>
  <si>
    <t>балансовая стоимость нефинансовых активов на конец года,
руб.</t>
  </si>
  <si>
    <t>изменение (увеличение, уменьшение),
%</t>
  </si>
  <si>
    <t>3</t>
  </si>
  <si>
    <t>4</t>
  </si>
  <si>
    <t>5</t>
  </si>
  <si>
    <t>6</t>
  </si>
  <si>
    <t>7</t>
  </si>
  <si>
    <t>8</t>
  </si>
  <si>
    <t>в разрезе счетов</t>
  </si>
  <si>
    <t>Непроизведенные активы</t>
  </si>
  <si>
    <t>Амортизация</t>
  </si>
  <si>
    <t>Материальные запасы</t>
  </si>
  <si>
    <t>Вложения
в нефинансовые активы</t>
  </si>
  <si>
    <t>Нефинансовые активы имущества казны</t>
  </si>
  <si>
    <t>Итого</t>
  </si>
  <si>
    <t>Наименование нефинансовых
активов</t>
  </si>
  <si>
    <t>Показатели кассового исполнения бюджетной сметы учреждения</t>
  </si>
  <si>
    <t>и показатели доведенных учреждению лимитов бюджетных обязательств</t>
  </si>
  <si>
    <t>Нематериальные
активы</t>
  </si>
  <si>
    <t>Нефинансовые активы
в пути</t>
  </si>
  <si>
    <t>Доведено лимитов
бюджетных обязательств,
руб.</t>
  </si>
  <si>
    <t>Кассовое исполнение,
руб.</t>
  </si>
  <si>
    <t>%</t>
  </si>
  <si>
    <t>В том числе:</t>
  </si>
  <si>
    <t>бюджетная деятельность,
руб.</t>
  </si>
  <si>
    <t>Общая сумма выставленных требований в возмещение ущерба по недостачам и хищениям</t>
  </si>
  <si>
    <t>материальных ценностей, денежных средств, а также от порчи материальных ценностей</t>
  </si>
  <si>
    <t>Недостачи материальных ценностей</t>
  </si>
  <si>
    <t>Недостачи денежных средств</t>
  </si>
  <si>
    <t>Хищение денежных средств</t>
  </si>
  <si>
    <t>Всего,
руб.</t>
  </si>
  <si>
    <t>приносящая доход деятельность,
руб.</t>
  </si>
  <si>
    <t>Хищение материальных
ценностей</t>
  </si>
  <si>
    <t>Порча материальных
ценностей</t>
  </si>
  <si>
    <t>Вид поступлений
(выплат)</t>
  </si>
  <si>
    <t>Дебиторская задолженность
на начало года,
руб.</t>
  </si>
  <si>
    <t>Дебиторская задолженность
на конец года,
руб.</t>
  </si>
  <si>
    <t>Изменение (увеличение, уменьшение),
%</t>
  </si>
  <si>
    <t>Реальная/
нереальная
к взысканию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</si>
  <si>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</si>
  <si>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</si>
  <si>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</si>
  <si>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</si>
  <si>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</si>
  <si>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</si>
  <si>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</si>
  <si>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</si>
  <si>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</si>
  <si>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</si>
  <si>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по выданным авансам
на услуги связи</t>
  </si>
  <si>
    <t>по выданным авансам
на транспортные услуги</t>
  </si>
  <si>
    <t>по выданным авансам
на коммунальные услуги</t>
  </si>
  <si>
    <t>по выданным авансам
на услуги по содержанию имущества</t>
  </si>
  <si>
    <t>по выданным авансам
на прочие услуги</t>
  </si>
  <si>
    <t>по выданным авансам
на приобретение материальных запасов</t>
  </si>
  <si>
    <t>по выданным авансам
на приобретение нематериальных активов</t>
  </si>
  <si>
    <t>по выданным авансам
на приобретение непроизведенных активов</t>
  </si>
  <si>
    <t>по выданным авансам
на приобретение
основных средств</t>
  </si>
  <si>
    <t>по выданным авансам
на прочие расходы</t>
  </si>
  <si>
    <t>Причины
образования задолженности, нереальной
к взысканию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</si>
  <si>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</si>
  <si>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</si>
  <si>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</si>
  <si>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</si>
  <si>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</si>
  <si>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</si>
  <si>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</si>
  <si>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</si>
  <si>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</si>
  <si>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</si>
  <si>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Изменения (увеличение, уменьшение) дебиторской и кредиторской задолженности учреждения</t>
  </si>
  <si>
    <t>в разрезе поступлений (выплат), предусмотренных бюджетной сметой учреждения, относительно</t>
  </si>
  <si>
    <t>кредиторской задолженности, а также дебиторской задолженности, нереальной к взысканию</t>
  </si>
  <si>
    <t>предыдущего отчетного года (в процентах) с указанием причин образования просроченной</t>
  </si>
  <si>
    <t>1. Динамика изменения дебиторской задолженности</t>
  </si>
  <si>
    <t>2. Динамика изменения кредиторской задолженности</t>
  </si>
  <si>
    <t>Кредиторская задолженность
на начало года,
руб.</t>
  </si>
  <si>
    <t>Кредиторская задолженность
на конец года,
руб.</t>
  </si>
  <si>
    <t>Просроченная/
текущая</t>
  </si>
  <si>
    <t>Причины
образования просроченной задолженности</t>
  </si>
  <si>
    <t>по оплате услуг связи</t>
  </si>
  <si>
    <t>по оплате транспортных
услуг</t>
  </si>
  <si>
    <t>по оплате коммунальных
услуг</t>
  </si>
  <si>
    <t>по оплате услуг
по содержанию имущества</t>
  </si>
  <si>
    <t>по оплате прочих услуг</t>
  </si>
  <si>
    <t>по приобретению
основных средств</t>
  </si>
  <si>
    <t>по приобретению нематериальных активов</t>
  </si>
  <si>
    <t>по приобретению непроизведенных активов</t>
  </si>
  <si>
    <t>по приобретению материальных запасов</t>
  </si>
  <si>
    <t>1.11</t>
  </si>
  <si>
    <t>1.12</t>
  </si>
  <si>
    <t>1.13</t>
  </si>
  <si>
    <t>по оплате прочих расходов</t>
  </si>
  <si>
    <t>по платежам в бюджет</t>
  </si>
  <si>
    <t>по прочим расчетам
с кредиторами</t>
  </si>
  <si>
    <t>2.11</t>
  </si>
  <si>
    <t>2.12</t>
  </si>
  <si>
    <t>2.13</t>
  </si>
  <si>
    <t>по начислениям на выплаты
по оплате труда</t>
  </si>
  <si>
    <t>Кредиторская
задолженность по расчетам
с поставщиками
и подрядчиками за счет доходов, полученных от платной и иной приносящей доход деятельности, всего</t>
  </si>
  <si>
    <t>Суммы доходов, полученных учреждением от оказания платных услуг (выполнения работ)</t>
  </si>
  <si>
    <t>Вид платных услуг (работ)*</t>
  </si>
  <si>
    <t>Сумма доходов, полученных от оказания платных услуг
(выполнения работ), руб.</t>
  </si>
  <si>
    <r>
      <t>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случае, если учреждением платные услуги потребителям не оказываются, в графе 2 "Виды работ и услуг" указывается "не оказываются".</t>
    </r>
  </si>
  <si>
    <t>Цены (тарифы) на платные услуги (работы), оказываемые потребителям (в динамике в течение отчетного периода)</t>
  </si>
  <si>
    <t>Виды работ (услуг)*</t>
  </si>
  <si>
    <t>Стоимость
по состоянию
на 1 апреля
отчетного года,
руб.</t>
  </si>
  <si>
    <t>Стоимость
по состоянию
на 1 июля
отчетного года,
руб.</t>
  </si>
  <si>
    <t>Стоимость
по состоянию
на 1 октября
отчетного года,
руб.</t>
  </si>
  <si>
    <t>Стоимость
по состоянию
на 1 января года,
следующего
за отчетным,
руб.</t>
  </si>
  <si>
    <t>Вид работ (услуг)</t>
  </si>
  <si>
    <t>Итого кол-во потребителей платных услуг</t>
  </si>
  <si>
    <t>Итого кол-во потребителей бесплатных услуг</t>
  </si>
  <si>
    <t>Всего кол-во потребителей</t>
  </si>
  <si>
    <t>Платные/бесплатные работы (услуги)</t>
  </si>
  <si>
    <t>Кол-во жалоб</t>
  </si>
  <si>
    <t>Принятые меры</t>
  </si>
  <si>
    <t>Количество жалоб потребителей и принятые по результатам их рассмотрения меры</t>
  </si>
  <si>
    <t>Сведения об использовании имущества, закрепленного за учреждением</t>
  </si>
  <si>
    <t>Ед. изм.</t>
  </si>
  <si>
    <t>На начало года</t>
  </si>
  <si>
    <t>На конец года</t>
  </si>
  <si>
    <t>Изменение,
гр. 5 - гр. 4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</si>
  <si>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</si>
  <si>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</si>
  <si>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</si>
  <si>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</si>
  <si>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</si>
  <si>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</si>
  <si>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</si>
  <si>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</si>
  <si>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</si>
  <si>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руб.</t>
  </si>
  <si>
    <t>Общая балансовая (остаточная) стоимость недвижимого имущества, находящегося на праве оперативного управления</t>
  </si>
  <si>
    <t>Общая балансовая (остаточная) стоимость недвижимого имущества, находящегося на праве оперативного управления и переданного в аренду</t>
  </si>
  <si>
    <t>Общая балансовая (остаточная) стоимость недвижимого имущества, находящегося на праве оперативного управления и переданного в безвозмездное пользование</t>
  </si>
  <si>
    <t>Общая балансовая (остаточная) стоимость движимого имущества, находящегося на праве оперативного управления</t>
  </si>
  <si>
    <t>Общая балансовая (остаточная) стоимость движимого имущества, находящегося на праве оперативного управления и переданного в аренду</t>
  </si>
  <si>
    <t>Общая балансовая (остаточная) стоимость движимого имущества, находящегося на праве оперативного управления и переданного в безвозмездное пользование</t>
  </si>
  <si>
    <t>Общая стоимость недвижимого имущества, полученного в аренду *</t>
  </si>
  <si>
    <t>Общая стоимость недвижимого имущества, полученного в безвозмездное пользование *</t>
  </si>
  <si>
    <t>Общая площадь объектов недвижимого имущества, находящегося на праве оперативного управления</t>
  </si>
  <si>
    <t>Общая площадь объектов недвижимого имущества, находящегося на праве оперативного управления и переданного в аренду</t>
  </si>
  <si>
    <t>Общая площадь объектов недвижимого имущества, находящегося на праве оперативного управления и переданного в безвозмездное пользование</t>
  </si>
  <si>
    <t>Общая площадь объектов недвижимого имущества, полученного в аренду</t>
  </si>
  <si>
    <t>Общая площадь объектов недвижимого имущества, полученного в безвозмездное пользование</t>
  </si>
  <si>
    <t>Количество объектов недвижимого имущества, находящегося на праве оперативного управления</t>
  </si>
  <si>
    <t>шт.</t>
  </si>
  <si>
    <t>Количество объектов недвижимого имущества, полученных в аренду</t>
  </si>
  <si>
    <t>Количество объектов недвижимого имущества, полученных в безвозмездное пользование</t>
  </si>
  <si>
    <t>Объем средств, полученных в отчетном году от распоряжения в установленном порядке имуществом, находящимся на праве оперативного управления</t>
  </si>
  <si>
    <r>
      <t>м</t>
    </r>
    <r>
      <rPr>
        <vertAlign val="superscript"/>
        <sz val="11"/>
        <rFont val="Times New Roman"/>
        <family val="1"/>
      </rPr>
      <t>2</t>
    </r>
  </si>
  <si>
    <r>
      <t>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Строки 7 и 8 заполняются согласно стоимости, указанной в Справке о наличии имущества и обязательств на забалансовых счетах (Справка в составе Баланса).</t>
    </r>
  </si>
  <si>
    <t>Код бюджетной
классификации (ЦСР)</t>
  </si>
  <si>
    <t>Дебиторская задолженность
по выданным авансам
за счет доходов, полученных
от платной и иной приносящей доход деятельности, всего</t>
  </si>
  <si>
    <t>Общее количество потребителей, воспользовавшихся услугами (работами) учреждения</t>
  </si>
  <si>
    <t>(в том числе платными для потребителей)</t>
  </si>
  <si>
    <t>х</t>
  </si>
  <si>
    <t>Раздел 1 "Общие сведения об учреждении"</t>
  </si>
  <si>
    <t>Раздел 2 "Результат деятельности учреждения"</t>
  </si>
  <si>
    <t>Раздел 3 "Об использовании имущества, закрепленного за учреждением"</t>
  </si>
  <si>
    <t>№
п/п</t>
  </si>
  <si>
    <t xml:space="preserve">Отделу образования администрации </t>
  </si>
  <si>
    <t xml:space="preserve">Лузского района Кировской области </t>
  </si>
  <si>
    <t>муниципального  казенного</t>
  </si>
  <si>
    <t xml:space="preserve">отделу образования администрации Лузского районаКировской области </t>
  </si>
  <si>
    <t>муниципального  казенного учреждения "</t>
  </si>
  <si>
    <t>Нежилые помещения</t>
  </si>
  <si>
    <t>Машины и оборудование</t>
  </si>
  <si>
    <t>Производственный и хозяйственный инвентарь</t>
  </si>
  <si>
    <t>Прочие основные средства</t>
  </si>
  <si>
    <t>мягкий инвентарь- иное движимое имущество</t>
  </si>
  <si>
    <t xml:space="preserve">прочие материальные запасы-иное движимое имущество </t>
  </si>
  <si>
    <t>реальная</t>
  </si>
  <si>
    <t>текущая</t>
  </si>
  <si>
    <t>СОГЛАСОВАНО</t>
  </si>
  <si>
    <t>___________</t>
  </si>
  <si>
    <t>Сооружения</t>
  </si>
  <si>
    <t>Транспортные средства</t>
  </si>
  <si>
    <t>Библиотечный фонд</t>
  </si>
  <si>
    <t>Продукты питания - иное движимое имущество</t>
  </si>
  <si>
    <t>ГСМ-иное движимое имущество</t>
  </si>
  <si>
    <t>Строительные материалы- иное движимое имущество</t>
  </si>
  <si>
    <t>Дебиторская задолженность
по выданным авансам
всего</t>
  </si>
  <si>
    <t xml:space="preserve">по выданным авансам
на прочие выплаты </t>
  </si>
  <si>
    <t>Кредиторская
задолженность по расчетам
с поставщиками
и подрядчиками, всего</t>
  </si>
  <si>
    <t>Кол-во потребителей,человек</t>
  </si>
  <si>
    <t>УТВЕРЖДАЮ__________________</t>
  </si>
  <si>
    <t>Директор</t>
  </si>
  <si>
    <t>за ним муниципального имущества</t>
  </si>
  <si>
    <t>по оплате прочих  выплат</t>
  </si>
  <si>
    <t>бессрочно</t>
  </si>
  <si>
    <t>В.В.Казаков</t>
  </si>
  <si>
    <t>МОКУ СОШ №2 гЛузы</t>
  </si>
  <si>
    <t xml:space="preserve">Амортизация транспорных средств </t>
  </si>
  <si>
    <t>Основное общее образование</t>
  </si>
  <si>
    <t>среднее (полное) общее образование</t>
  </si>
  <si>
    <t>Свидетельство о государственной регистрации</t>
  </si>
  <si>
    <t>01 февраля 2012 года</t>
  </si>
  <si>
    <t>серия 43 №001422</t>
  </si>
  <si>
    <t>Свидетельство о постановке на учет российской организации в налоговом органе по  месту нахождения на территории Российской Федерации (ОГРН)</t>
  </si>
  <si>
    <t>23 ноября 2002 года</t>
  </si>
  <si>
    <t>1024300861342</t>
  </si>
  <si>
    <t>Свидетельство о государственной аккредитации</t>
  </si>
  <si>
    <t>Распоряжение администрации Лузского района Кировской области о регистрации муниципального образовательного учреждения</t>
  </si>
  <si>
    <t>26 июня 1995 года</t>
  </si>
  <si>
    <t>311</t>
  </si>
  <si>
    <t>бессрочная</t>
  </si>
  <si>
    <t xml:space="preserve">Готовая продукция </t>
  </si>
  <si>
    <t>18</t>
  </si>
  <si>
    <t>19</t>
  </si>
  <si>
    <t>20</t>
  </si>
  <si>
    <t>00006051010405244000</t>
  </si>
  <si>
    <t>00007020110408244000</t>
  </si>
  <si>
    <t>000070201Я0215111000</t>
  </si>
  <si>
    <t>000070201Я0215112000</t>
  </si>
  <si>
    <t>000070201Я0215113000</t>
  </si>
  <si>
    <t>000070201Я0215242000</t>
  </si>
  <si>
    <t>000070201Я0215244000</t>
  </si>
  <si>
    <t>000070201Я0215852000</t>
  </si>
  <si>
    <t>000070201Я0408242000</t>
  </si>
  <si>
    <t>000070201Я1403244000</t>
  </si>
  <si>
    <t>000070201Я1403851000</t>
  </si>
  <si>
    <t>000070201Я1701111000</t>
  </si>
  <si>
    <t>000070201Я1701112000</t>
  </si>
  <si>
    <t>000070201Я1701242000</t>
  </si>
  <si>
    <t>000070201Я1701244000</t>
  </si>
  <si>
    <t>000070701Я0413244000</t>
  </si>
  <si>
    <t>000070701Я1506244000</t>
  </si>
  <si>
    <t>Земля-недвижимое имущество</t>
  </si>
  <si>
    <t>Первый заместитель главы администрации</t>
  </si>
  <si>
    <t>Лузского района - заведующий отделом</t>
  </si>
  <si>
    <t>образования</t>
  </si>
  <si>
    <t>В.Н. Татаринов</t>
  </si>
  <si>
    <t>Занятия в группе развития детей дошкольного возраста по программе курса общего развития детей дошкольного возраста</t>
  </si>
  <si>
    <t xml:space="preserve">Родители (законные представители) детей </t>
  </si>
  <si>
    <t>03 апреля 2013 года</t>
  </si>
  <si>
    <t>03 апреля 2025 года</t>
  </si>
  <si>
    <t>серия 43  А 01 № 0000222</t>
  </si>
  <si>
    <t xml:space="preserve">нет </t>
  </si>
  <si>
    <t>нет</t>
  </si>
  <si>
    <t xml:space="preserve">19 педагогов                                                         16 педагогов                   2 педагога                 4 педагога       </t>
  </si>
  <si>
    <t>высшая квал. категория                    первая квал. категория                вторая квал. категория  соответствие занимаемой должности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</si>
</sst>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color indexed="9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wrapText="1"/>
    </xf>
    <xf numFmtId="49" fontId="1" fillId="0" borderId="15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4" fillId="0" borderId="14" xfId="0" applyNumberFormat="1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/>
    </xf>
    <xf numFmtId="0" fontId="4" fillId="0" borderId="12" xfId="0" applyNumberFormat="1" applyFont="1" applyBorder="1" applyAlignment="1">
      <alignment horizontal="center" vertical="top"/>
    </xf>
    <xf numFmtId="0" fontId="4" fillId="0" borderId="10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/>
    </xf>
    <xf numFmtId="0" fontId="4" fillId="34" borderId="10" xfId="0" applyFont="1" applyFill="1" applyBorder="1" applyAlignment="1">
      <alignment horizontal="left" wrapText="1"/>
    </xf>
    <xf numFmtId="0" fontId="4" fillId="34" borderId="11" xfId="0" applyFont="1" applyFill="1" applyBorder="1" applyAlignment="1">
      <alignment horizontal="left" wrapText="1"/>
    </xf>
    <xf numFmtId="0" fontId="4" fillId="34" borderId="12" xfId="0" applyFont="1" applyFill="1" applyBorder="1" applyAlignment="1">
      <alignment horizontal="left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2" fontId="6" fillId="0" borderId="13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top"/>
    </xf>
    <xf numFmtId="0" fontId="6" fillId="0" borderId="11" xfId="0" applyNumberFormat="1" applyFont="1" applyBorder="1" applyAlignment="1">
      <alignment horizontal="center" vertical="top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2" fontId="4" fillId="33" borderId="11" xfId="0" applyNumberFormat="1" applyFont="1" applyFill="1" applyBorder="1" applyAlignment="1">
      <alignment horizontal="center"/>
    </xf>
    <xf numFmtId="2" fontId="4" fillId="33" borderId="12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2" fontId="4" fillId="33" borderId="13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2" fontId="4" fillId="0" borderId="13" xfId="0" applyNumberFormat="1" applyFont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33" borderId="13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8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13" xfId="0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top"/>
    </xf>
    <xf numFmtId="0" fontId="4" fillId="0" borderId="11" xfId="0" applyNumberFormat="1" applyFont="1" applyFill="1" applyBorder="1" applyAlignment="1">
      <alignment horizontal="center" vertical="top"/>
    </xf>
    <xf numFmtId="0" fontId="4" fillId="0" borderId="12" xfId="0" applyNumberFormat="1" applyFont="1" applyFill="1" applyBorder="1" applyAlignment="1">
      <alignment horizontal="center" vertical="top"/>
    </xf>
    <xf numFmtId="0" fontId="4" fillId="0" borderId="13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3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6" fillId="0" borderId="13" xfId="0" applyFont="1" applyBorder="1" applyAlignment="1">
      <alignment horizontal="center" vertical="top"/>
    </xf>
    <xf numFmtId="0" fontId="6" fillId="0" borderId="12" xfId="0" applyNumberFormat="1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54"/>
  <sheetViews>
    <sheetView zoomScaleSheetLayoutView="100" zoomScalePageLayoutView="0" workbookViewId="0" topLeftCell="A1">
      <selection activeCell="AW63" sqref="AW63"/>
    </sheetView>
  </sheetViews>
  <sheetFormatPr defaultColWidth="0.875" defaultRowHeight="12.75"/>
  <cols>
    <col min="1" max="16384" width="0.875" style="8" customWidth="1"/>
  </cols>
  <sheetData>
    <row r="1" s="1" customFormat="1" ht="12.75">
      <c r="DE1" s="1" t="s">
        <v>7</v>
      </c>
    </row>
    <row r="2" s="1" customFormat="1" ht="11.25" customHeight="1">
      <c r="DE2" s="1" t="s">
        <v>8</v>
      </c>
    </row>
    <row r="3" spans="4:109" s="1" customFormat="1" ht="11.25" customHeight="1">
      <c r="D3" s="1" t="s">
        <v>220</v>
      </c>
      <c r="H3" s="8"/>
      <c r="V3" s="1" t="s">
        <v>221</v>
      </c>
      <c r="BH3" s="1" t="s">
        <v>232</v>
      </c>
      <c r="DE3" s="1" t="s">
        <v>9</v>
      </c>
    </row>
    <row r="4" spans="5:109" s="1" customFormat="1" ht="11.25" customHeight="1">
      <c r="E4" s="26" t="s">
        <v>275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BH4" s="1" t="s">
        <v>233</v>
      </c>
      <c r="DE4" s="1" t="s">
        <v>207</v>
      </c>
    </row>
    <row r="5" spans="5:109" s="1" customFormat="1" ht="11.25" customHeight="1">
      <c r="E5" s="26" t="s">
        <v>276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BH5" s="1" t="s">
        <v>237</v>
      </c>
      <c r="DE5" s="1" t="s">
        <v>208</v>
      </c>
    </row>
    <row r="6" spans="5:109" s="1" customFormat="1" ht="11.25" customHeight="1">
      <c r="E6" s="26" t="s">
        <v>277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DE6" s="1" t="s">
        <v>209</v>
      </c>
    </row>
    <row r="7" spans="5:109" s="1" customFormat="1" ht="11.25" customHeight="1">
      <c r="E7" s="26" t="s">
        <v>278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DE7" s="1" t="s">
        <v>10</v>
      </c>
    </row>
    <row r="8" s="1" customFormat="1" ht="11.25" customHeight="1">
      <c r="DE8" s="1" t="s">
        <v>234</v>
      </c>
    </row>
    <row r="10" ht="15.75">
      <c r="EY10" s="11"/>
    </row>
    <row r="12" spans="1:155" s="3" customFormat="1" ht="14.25" customHeight="1">
      <c r="A12" s="34" t="s">
        <v>11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</row>
    <row r="13" spans="1:155" s="3" customFormat="1" ht="14.25" customHeight="1">
      <c r="A13" s="34" t="s">
        <v>210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</row>
    <row r="14" spans="77:149" s="6" customFormat="1" ht="36.75" customHeight="1">
      <c r="BY14" s="7" t="s">
        <v>211</v>
      </c>
      <c r="BZ14" s="32" t="s">
        <v>238</v>
      </c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6" t="s">
        <v>0</v>
      </c>
    </row>
    <row r="15" spans="77:148" s="4" customFormat="1" ht="13.5" customHeight="1">
      <c r="BY15" s="5"/>
      <c r="BZ15" s="33" t="s">
        <v>12</v>
      </c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</row>
    <row r="16" spans="1:155" s="3" customFormat="1" ht="13.5" customHeight="1">
      <c r="A16" s="34" t="s">
        <v>13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</row>
    <row r="18" spans="4:76" ht="15.75">
      <c r="D18" s="36" t="s">
        <v>14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5" t="s">
        <v>173</v>
      </c>
      <c r="AR18" s="35"/>
      <c r="AS18" s="35"/>
      <c r="AT18" s="35"/>
      <c r="AU18" s="36" t="s">
        <v>15</v>
      </c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5" t="s">
        <v>173</v>
      </c>
      <c r="BR18" s="35"/>
      <c r="BS18" s="35"/>
      <c r="BT18" s="35"/>
      <c r="BU18" s="37" t="s">
        <v>1</v>
      </c>
      <c r="BV18" s="37"/>
      <c r="BW18" s="37"/>
      <c r="BX18" s="37"/>
    </row>
    <row r="20" s="2" customFormat="1" ht="15.75">
      <c r="F20" s="2" t="s">
        <v>203</v>
      </c>
    </row>
    <row r="22" spans="1:155" ht="14.25" customHeight="1">
      <c r="A22" s="47" t="s">
        <v>16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</row>
    <row r="23" spans="1:155" ht="14.25" customHeight="1">
      <c r="A23" s="47" t="s">
        <v>17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</row>
    <row r="25" spans="1:155" s="9" customFormat="1" ht="33" customHeight="1">
      <c r="A25" s="38" t="s">
        <v>4</v>
      </c>
      <c r="B25" s="39"/>
      <c r="C25" s="39"/>
      <c r="D25" s="39"/>
      <c r="E25" s="39"/>
      <c r="F25" s="39"/>
      <c r="G25" s="40"/>
      <c r="H25" s="38" t="s">
        <v>18</v>
      </c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40"/>
      <c r="CD25" s="38" t="s">
        <v>19</v>
      </c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40"/>
    </row>
    <row r="26" spans="1:155" s="10" customFormat="1" ht="15.75">
      <c r="A26" s="41">
        <v>1</v>
      </c>
      <c r="B26" s="42"/>
      <c r="C26" s="42"/>
      <c r="D26" s="42"/>
      <c r="E26" s="42"/>
      <c r="F26" s="42"/>
      <c r="G26" s="43"/>
      <c r="H26" s="41">
        <v>2</v>
      </c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3"/>
      <c r="CD26" s="41">
        <v>3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3"/>
    </row>
    <row r="27" spans="1:155" ht="15.75">
      <c r="A27" s="48" t="s">
        <v>5</v>
      </c>
      <c r="B27" s="49"/>
      <c r="C27" s="49"/>
      <c r="D27" s="49"/>
      <c r="E27" s="49"/>
      <c r="F27" s="49"/>
      <c r="G27" s="50"/>
      <c r="H27" s="44" t="s">
        <v>240</v>
      </c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6"/>
      <c r="CD27" s="44" t="s">
        <v>241</v>
      </c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6"/>
    </row>
    <row r="28" spans="1:155" ht="15.75">
      <c r="A28" s="48"/>
      <c r="B28" s="49"/>
      <c r="C28" s="49"/>
      <c r="D28" s="49"/>
      <c r="E28" s="49"/>
      <c r="F28" s="49"/>
      <c r="G28" s="50"/>
      <c r="H28" s="44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6"/>
      <c r="CD28" s="44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6"/>
    </row>
    <row r="30" spans="1:155" ht="14.25" customHeight="1">
      <c r="A30" s="47" t="s">
        <v>20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</row>
    <row r="31" spans="1:155" ht="14.25" customHeight="1">
      <c r="A31" s="47" t="s">
        <v>21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</row>
    <row r="33" spans="1:155" s="9" customFormat="1" ht="48" customHeight="1">
      <c r="A33" s="38" t="s">
        <v>4</v>
      </c>
      <c r="B33" s="39"/>
      <c r="C33" s="39"/>
      <c r="D33" s="39"/>
      <c r="E33" s="39"/>
      <c r="F33" s="39"/>
      <c r="G33" s="40"/>
      <c r="H33" s="38" t="s">
        <v>22</v>
      </c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40"/>
      <c r="CD33" s="38" t="s">
        <v>23</v>
      </c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40"/>
    </row>
    <row r="34" spans="1:155" s="10" customFormat="1" ht="15.75">
      <c r="A34" s="41">
        <v>1</v>
      </c>
      <c r="B34" s="42"/>
      <c r="C34" s="42"/>
      <c r="D34" s="42"/>
      <c r="E34" s="42"/>
      <c r="F34" s="42"/>
      <c r="G34" s="43"/>
      <c r="H34" s="41">
        <v>2</v>
      </c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3"/>
      <c r="CD34" s="41">
        <v>3</v>
      </c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3"/>
    </row>
    <row r="35" spans="1:155" ht="30.75" customHeight="1">
      <c r="A35" s="48"/>
      <c r="B35" s="49"/>
      <c r="C35" s="49"/>
      <c r="D35" s="49"/>
      <c r="E35" s="49"/>
      <c r="F35" s="49"/>
      <c r="G35" s="50"/>
      <c r="H35" s="53" t="s">
        <v>279</v>
      </c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5"/>
      <c r="CD35" s="56" t="s">
        <v>280</v>
      </c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8"/>
    </row>
    <row r="36" spans="1:155" ht="15.75">
      <c r="A36" s="48"/>
      <c r="B36" s="49"/>
      <c r="C36" s="49"/>
      <c r="D36" s="49"/>
      <c r="E36" s="49"/>
      <c r="F36" s="49"/>
      <c r="G36" s="50"/>
      <c r="H36" s="59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1"/>
      <c r="CD36" s="59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1"/>
    </row>
    <row r="37" ht="3" customHeight="1"/>
    <row r="38" spans="1:155" s="1" customFormat="1" ht="27" customHeight="1">
      <c r="A38" s="63" t="s">
        <v>24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</row>
    <row r="40" spans="1:155" ht="14.25" customHeight="1">
      <c r="A40" s="47" t="s">
        <v>25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</row>
    <row r="41" ht="1.5" customHeight="1"/>
    <row r="42" spans="1:155" s="9" customFormat="1" ht="33" customHeight="1">
      <c r="A42" s="38" t="s">
        <v>4</v>
      </c>
      <c r="B42" s="39"/>
      <c r="C42" s="39"/>
      <c r="D42" s="39"/>
      <c r="E42" s="39"/>
      <c r="F42" s="39"/>
      <c r="G42" s="40"/>
      <c r="H42" s="51" t="s">
        <v>26</v>
      </c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 t="s">
        <v>27</v>
      </c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 t="s">
        <v>28</v>
      </c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 t="s">
        <v>29</v>
      </c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</row>
    <row r="43" spans="1:155" s="14" customFormat="1" ht="15.75">
      <c r="A43" s="41">
        <v>1</v>
      </c>
      <c r="B43" s="42"/>
      <c r="C43" s="42"/>
      <c r="D43" s="42"/>
      <c r="E43" s="42"/>
      <c r="F43" s="42"/>
      <c r="G43" s="43"/>
      <c r="H43" s="52">
        <v>2</v>
      </c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>
        <v>3</v>
      </c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>
        <v>4</v>
      </c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>
        <v>5</v>
      </c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</row>
    <row r="44" spans="1:155" ht="29.25" customHeight="1">
      <c r="A44" s="27" t="s">
        <v>5</v>
      </c>
      <c r="B44" s="28"/>
      <c r="C44" s="28"/>
      <c r="D44" s="28"/>
      <c r="E44" s="28"/>
      <c r="F44" s="28"/>
      <c r="G44" s="29"/>
      <c r="H44" s="62" t="s">
        <v>242</v>
      </c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5" t="s">
        <v>243</v>
      </c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 t="s">
        <v>244</v>
      </c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 t="s">
        <v>236</v>
      </c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  <c r="EN44" s="65"/>
      <c r="EO44" s="65"/>
      <c r="EP44" s="65"/>
      <c r="EQ44" s="65"/>
      <c r="ER44" s="65"/>
      <c r="ES44" s="65"/>
      <c r="ET44" s="65"/>
      <c r="EU44" s="65"/>
      <c r="EV44" s="65"/>
      <c r="EW44" s="65"/>
      <c r="EX44" s="65"/>
      <c r="EY44" s="65"/>
    </row>
    <row r="45" spans="1:155" ht="46.5" customHeight="1">
      <c r="A45" s="27" t="s">
        <v>6</v>
      </c>
      <c r="B45" s="28"/>
      <c r="C45" s="28"/>
      <c r="D45" s="28"/>
      <c r="E45" s="28"/>
      <c r="F45" s="28"/>
      <c r="G45" s="29"/>
      <c r="H45" s="30" t="s">
        <v>248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1" t="s">
        <v>281</v>
      </c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 t="s">
        <v>283</v>
      </c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 t="s">
        <v>282</v>
      </c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</row>
    <row r="46" spans="1:155" ht="46.5" customHeight="1">
      <c r="A46" s="27" t="s">
        <v>47</v>
      </c>
      <c r="B46" s="28"/>
      <c r="C46" s="28"/>
      <c r="D46" s="28"/>
      <c r="E46" s="28"/>
      <c r="F46" s="28"/>
      <c r="G46" s="29"/>
      <c r="H46" s="30" t="s">
        <v>245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1" t="s">
        <v>246</v>
      </c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 t="s">
        <v>247</v>
      </c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 t="s">
        <v>252</v>
      </c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</row>
    <row r="47" spans="1:155" ht="47.25" customHeight="1">
      <c r="A47" s="27" t="s">
        <v>48</v>
      </c>
      <c r="B47" s="28"/>
      <c r="C47" s="28"/>
      <c r="D47" s="28"/>
      <c r="E47" s="28"/>
      <c r="F47" s="28"/>
      <c r="G47" s="29"/>
      <c r="H47" s="30" t="s">
        <v>249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1" t="s">
        <v>250</v>
      </c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 t="s">
        <v>251</v>
      </c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 t="s">
        <v>252</v>
      </c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</row>
    <row r="48" ht="15.75" hidden="1"/>
    <row r="49" spans="1:155" ht="14.25" customHeight="1">
      <c r="A49" s="47" t="s">
        <v>30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/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/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/>
      <c r="EU49" s="47"/>
      <c r="EV49" s="47"/>
      <c r="EW49" s="47"/>
      <c r="EX49" s="47"/>
      <c r="EY49" s="47"/>
    </row>
    <row r="50" ht="2.25" customHeight="1" hidden="1"/>
    <row r="51" spans="1:155" s="9" customFormat="1" ht="31.5" customHeight="1">
      <c r="A51" s="38" t="s">
        <v>4</v>
      </c>
      <c r="B51" s="39"/>
      <c r="C51" s="39"/>
      <c r="D51" s="39"/>
      <c r="E51" s="39"/>
      <c r="F51" s="39"/>
      <c r="G51" s="40"/>
      <c r="H51" s="38" t="s">
        <v>33</v>
      </c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40"/>
      <c r="AV51" s="69" t="s">
        <v>34</v>
      </c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1"/>
      <c r="CF51" s="38" t="s">
        <v>36</v>
      </c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40"/>
      <c r="ED51" s="69" t="s">
        <v>38</v>
      </c>
      <c r="EE51" s="70"/>
      <c r="EF51" s="70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70"/>
      <c r="EU51" s="70"/>
      <c r="EV51" s="70"/>
      <c r="EW51" s="70"/>
      <c r="EX51" s="70"/>
      <c r="EY51" s="71"/>
    </row>
    <row r="52" spans="1:155" s="9" customFormat="1" ht="31.5" customHeight="1">
      <c r="A52" s="38"/>
      <c r="B52" s="39"/>
      <c r="C52" s="39"/>
      <c r="D52" s="39"/>
      <c r="E52" s="39"/>
      <c r="F52" s="39"/>
      <c r="G52" s="40"/>
      <c r="H52" s="51" t="s">
        <v>31</v>
      </c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 t="s">
        <v>32</v>
      </c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72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4"/>
      <c r="CF52" s="51" t="s">
        <v>35</v>
      </c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 t="s">
        <v>37</v>
      </c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72"/>
      <c r="EE52" s="73"/>
      <c r="EF52" s="73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3"/>
      <c r="EU52" s="73"/>
      <c r="EV52" s="73"/>
      <c r="EW52" s="73"/>
      <c r="EX52" s="73"/>
      <c r="EY52" s="74"/>
    </row>
    <row r="53" spans="1:155" s="15" customFormat="1" ht="15.75">
      <c r="A53" s="41">
        <v>1</v>
      </c>
      <c r="B53" s="42"/>
      <c r="C53" s="42"/>
      <c r="D53" s="42"/>
      <c r="E53" s="42"/>
      <c r="F53" s="42"/>
      <c r="G53" s="43"/>
      <c r="H53" s="52">
        <v>2</v>
      </c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>
        <v>3</v>
      </c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>
        <v>4</v>
      </c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66">
        <v>5</v>
      </c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8"/>
      <c r="DH53" s="52">
        <v>6</v>
      </c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>
        <v>7</v>
      </c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</row>
    <row r="54" spans="1:155" ht="83.25" customHeight="1">
      <c r="A54" s="75" t="s">
        <v>5</v>
      </c>
      <c r="B54" s="76"/>
      <c r="C54" s="76"/>
      <c r="D54" s="76"/>
      <c r="E54" s="76"/>
      <c r="F54" s="76"/>
      <c r="G54" s="77"/>
      <c r="H54" s="132">
        <v>85.6</v>
      </c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>
        <v>85.6</v>
      </c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65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6"/>
      <c r="BK54" s="166"/>
      <c r="BL54" s="166"/>
      <c r="BM54" s="166"/>
      <c r="BN54" s="166"/>
      <c r="BO54" s="166"/>
      <c r="BP54" s="166"/>
      <c r="BQ54" s="166"/>
      <c r="BR54" s="166"/>
      <c r="BS54" s="166"/>
      <c r="BT54" s="166"/>
      <c r="BU54" s="166"/>
      <c r="BV54" s="166"/>
      <c r="BW54" s="166"/>
      <c r="BX54" s="166"/>
      <c r="BY54" s="166"/>
      <c r="BZ54" s="166"/>
      <c r="CA54" s="166"/>
      <c r="CB54" s="166"/>
      <c r="CC54" s="166"/>
      <c r="CD54" s="166"/>
      <c r="CE54" s="167"/>
      <c r="CF54" s="165" t="s">
        <v>287</v>
      </c>
      <c r="CG54" s="166"/>
      <c r="CH54" s="166"/>
      <c r="CI54" s="166"/>
      <c r="CJ54" s="166"/>
      <c r="CK54" s="166"/>
      <c r="CL54" s="166"/>
      <c r="CM54" s="166"/>
      <c r="CN54" s="166"/>
      <c r="CO54" s="166"/>
      <c r="CP54" s="166"/>
      <c r="CQ54" s="166"/>
      <c r="CR54" s="166"/>
      <c r="CS54" s="166"/>
      <c r="CT54" s="166"/>
      <c r="CU54" s="166"/>
      <c r="CV54" s="166"/>
      <c r="CW54" s="166"/>
      <c r="CX54" s="166"/>
      <c r="CY54" s="166"/>
      <c r="CZ54" s="166"/>
      <c r="DA54" s="166"/>
      <c r="DB54" s="166"/>
      <c r="DC54" s="166"/>
      <c r="DD54" s="166"/>
      <c r="DE54" s="166"/>
      <c r="DF54" s="166"/>
      <c r="DG54" s="167"/>
      <c r="DH54" s="168" t="s">
        <v>286</v>
      </c>
      <c r="DI54" s="169"/>
      <c r="DJ54" s="169"/>
      <c r="DK54" s="169"/>
      <c r="DL54" s="169"/>
      <c r="DM54" s="169"/>
      <c r="DN54" s="169"/>
      <c r="DO54" s="169"/>
      <c r="DP54" s="169"/>
      <c r="DQ54" s="169"/>
      <c r="DR54" s="169"/>
      <c r="DS54" s="169"/>
      <c r="DT54" s="169"/>
      <c r="DU54" s="169"/>
      <c r="DV54" s="169"/>
      <c r="DW54" s="169"/>
      <c r="DX54" s="169"/>
      <c r="DY54" s="169"/>
      <c r="DZ54" s="169"/>
      <c r="EA54" s="169"/>
      <c r="EB54" s="169"/>
      <c r="EC54" s="170"/>
      <c r="ED54" s="78">
        <v>15267.51</v>
      </c>
      <c r="EE54" s="79"/>
      <c r="EF54" s="79"/>
      <c r="EG54" s="79"/>
      <c r="EH54" s="79"/>
      <c r="EI54" s="79"/>
      <c r="EJ54" s="79"/>
      <c r="EK54" s="79"/>
      <c r="EL54" s="79"/>
      <c r="EM54" s="79"/>
      <c r="EN54" s="79"/>
      <c r="EO54" s="79"/>
      <c r="EP54" s="79"/>
      <c r="EQ54" s="79"/>
      <c r="ER54" s="79"/>
      <c r="ES54" s="79"/>
      <c r="ET54" s="79"/>
      <c r="EU54" s="79"/>
      <c r="EV54" s="79"/>
      <c r="EW54" s="79"/>
      <c r="EX54" s="79"/>
      <c r="EY54" s="80"/>
    </row>
  </sheetData>
  <sheetProtection/>
  <mergeCells count="99">
    <mergeCell ref="BK46:CO46"/>
    <mergeCell ref="CP46:DT46"/>
    <mergeCell ref="DU46:EY46"/>
    <mergeCell ref="ED54:EY54"/>
    <mergeCell ref="ED51:EY52"/>
    <mergeCell ref="DH52:EC52"/>
    <mergeCell ref="DH53:EC53"/>
    <mergeCell ref="H54:AA54"/>
    <mergeCell ref="H51:AU51"/>
    <mergeCell ref="AV53:CE53"/>
    <mergeCell ref="A51:G51"/>
    <mergeCell ref="A53:G53"/>
    <mergeCell ref="A54:G54"/>
    <mergeCell ref="AB52:AU52"/>
    <mergeCell ref="AV54:CE54"/>
    <mergeCell ref="A52:G52"/>
    <mergeCell ref="H53:AA53"/>
    <mergeCell ref="CP47:DT47"/>
    <mergeCell ref="DU47:EY47"/>
    <mergeCell ref="A44:G44"/>
    <mergeCell ref="H52:AA52"/>
    <mergeCell ref="AV51:CE52"/>
    <mergeCell ref="CF52:DG52"/>
    <mergeCell ref="A47:G47"/>
    <mergeCell ref="A49:EY49"/>
    <mergeCell ref="A46:G46"/>
    <mergeCell ref="H46:BJ46"/>
    <mergeCell ref="DU44:EY44"/>
    <mergeCell ref="AB53:AU53"/>
    <mergeCell ref="AB54:AU54"/>
    <mergeCell ref="DH54:EC54"/>
    <mergeCell ref="CF51:EC51"/>
    <mergeCell ref="CF53:DG53"/>
    <mergeCell ref="CF54:DG54"/>
    <mergeCell ref="ED53:EY53"/>
    <mergeCell ref="BK44:CO44"/>
    <mergeCell ref="BK47:CO47"/>
    <mergeCell ref="H44:BJ44"/>
    <mergeCell ref="H47:BJ47"/>
    <mergeCell ref="A38:EY38"/>
    <mergeCell ref="A40:EY40"/>
    <mergeCell ref="A42:G42"/>
    <mergeCell ref="A43:G43"/>
    <mergeCell ref="BK42:CO42"/>
    <mergeCell ref="BK43:CO43"/>
    <mergeCell ref="DU43:EY43"/>
    <mergeCell ref="CP44:DT44"/>
    <mergeCell ref="CD36:EY36"/>
    <mergeCell ref="CD33:EY33"/>
    <mergeCell ref="A33:G33"/>
    <mergeCell ref="H33:CC33"/>
    <mergeCell ref="A34:G34"/>
    <mergeCell ref="H34:CC34"/>
    <mergeCell ref="CD34:EY34"/>
    <mergeCell ref="CP42:DT42"/>
    <mergeCell ref="DU42:EY42"/>
    <mergeCell ref="CP43:DT43"/>
    <mergeCell ref="A13:EY13"/>
    <mergeCell ref="A12:EY12"/>
    <mergeCell ref="H35:CC35"/>
    <mergeCell ref="CD35:EY35"/>
    <mergeCell ref="A35:G35"/>
    <mergeCell ref="A22:EY22"/>
    <mergeCell ref="A23:EY23"/>
    <mergeCell ref="CD28:EY28"/>
    <mergeCell ref="A30:EY30"/>
    <mergeCell ref="A31:EY31"/>
    <mergeCell ref="H27:CC27"/>
    <mergeCell ref="CD27:EY27"/>
    <mergeCell ref="H28:CC28"/>
    <mergeCell ref="A27:G27"/>
    <mergeCell ref="A28:G28"/>
    <mergeCell ref="BU18:BX18"/>
    <mergeCell ref="H25:CC25"/>
    <mergeCell ref="CD25:EY25"/>
    <mergeCell ref="H26:CC26"/>
    <mergeCell ref="CD26:EY26"/>
    <mergeCell ref="A25:G25"/>
    <mergeCell ref="A26:G26"/>
    <mergeCell ref="BK45:CO45"/>
    <mergeCell ref="CP45:DT45"/>
    <mergeCell ref="DU45:EY45"/>
    <mergeCell ref="BZ14:ER14"/>
    <mergeCell ref="BZ15:ER15"/>
    <mergeCell ref="A16:EY16"/>
    <mergeCell ref="AQ18:AT18"/>
    <mergeCell ref="BQ18:BT18"/>
    <mergeCell ref="AU18:BP18"/>
    <mergeCell ref="D18:AP18"/>
    <mergeCell ref="E4:AU4"/>
    <mergeCell ref="E5:AR5"/>
    <mergeCell ref="E6:AR6"/>
    <mergeCell ref="E7:AR7"/>
    <mergeCell ref="A45:G45"/>
    <mergeCell ref="H45:BJ45"/>
    <mergeCell ref="A36:G36"/>
    <mergeCell ref="H36:CC36"/>
    <mergeCell ref="H42:BJ42"/>
    <mergeCell ref="H43:BJ43"/>
  </mergeCells>
  <printOptions/>
  <pageMargins left="0.7874015748031497" right="0.7086614173228347" top="0.2362204724409449" bottom="0.2362204724409449" header="0.1968503937007874" footer="0.1968503937007874"/>
  <pageSetup horizontalDpi="600" verticalDpi="600" orientation="landscape" paperSize="9" r:id="rId1"/>
  <headerFooter alignWithMargins="0">
    <oddHeader>&amp;C&amp;Ф</oddHeader>
  </headerFooter>
  <rowBreaks count="1" manualBreakCount="1">
    <brk id="29" max="15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Y83"/>
  <sheetViews>
    <sheetView zoomScaleSheetLayoutView="100" zoomScalePageLayoutView="0" workbookViewId="0" topLeftCell="A37">
      <selection activeCell="BD20" sqref="BD20:BY20"/>
    </sheetView>
  </sheetViews>
  <sheetFormatPr defaultColWidth="0.875" defaultRowHeight="12.75"/>
  <cols>
    <col min="1" max="114" width="0.875" style="8" customWidth="1"/>
    <col min="115" max="115" width="0.6171875" style="8" customWidth="1"/>
    <col min="116" max="118" width="0.875" style="8" customWidth="1"/>
    <col min="119" max="119" width="0.37109375" style="8" customWidth="1"/>
    <col min="120" max="16384" width="0.875" style="8" customWidth="1"/>
  </cols>
  <sheetData>
    <row r="1" s="2" customFormat="1" ht="15.75">
      <c r="G1" s="2" t="s">
        <v>204</v>
      </c>
    </row>
    <row r="2" ht="13.5" customHeight="1"/>
    <row r="3" spans="1:155" ht="14.25" customHeight="1">
      <c r="A3" s="47" t="s">
        <v>39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</row>
    <row r="4" spans="1:155" ht="14.25" customHeight="1">
      <c r="A4" s="47" t="s">
        <v>40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</row>
    <row r="5" ht="13.5" customHeight="1"/>
    <row r="6" spans="1:155" s="17" customFormat="1" ht="15.75" customHeight="1">
      <c r="A6" s="92" t="s">
        <v>206</v>
      </c>
      <c r="B6" s="93"/>
      <c r="C6" s="93"/>
      <c r="D6" s="93"/>
      <c r="E6" s="93"/>
      <c r="F6" s="93"/>
      <c r="G6" s="93"/>
      <c r="H6" s="92" t="s">
        <v>60</v>
      </c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4"/>
      <c r="AH6" s="102" t="s">
        <v>42</v>
      </c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4"/>
      <c r="CQ6" s="102" t="s">
        <v>43</v>
      </c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4"/>
    </row>
    <row r="7" spans="1:155" s="17" customFormat="1" ht="91.5" customHeight="1">
      <c r="A7" s="97"/>
      <c r="B7" s="98"/>
      <c r="C7" s="98"/>
      <c r="D7" s="98"/>
      <c r="E7" s="98"/>
      <c r="F7" s="98"/>
      <c r="G7" s="98"/>
      <c r="H7" s="99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1"/>
      <c r="AH7" s="92" t="s">
        <v>44</v>
      </c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4"/>
      <c r="BD7" s="92" t="s">
        <v>45</v>
      </c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4"/>
      <c r="BZ7" s="92" t="s">
        <v>46</v>
      </c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4"/>
      <c r="CQ7" s="92" t="s">
        <v>44</v>
      </c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4"/>
      <c r="DM7" s="92" t="s">
        <v>45</v>
      </c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4"/>
      <c r="EI7" s="92" t="s">
        <v>46</v>
      </c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4"/>
    </row>
    <row r="8" spans="1:155" s="18" customFormat="1" ht="14.25" customHeight="1">
      <c r="A8" s="95">
        <v>1</v>
      </c>
      <c r="B8" s="96"/>
      <c r="C8" s="96"/>
      <c r="D8" s="96"/>
      <c r="E8" s="96"/>
      <c r="F8" s="96"/>
      <c r="G8" s="96"/>
      <c r="H8" s="88">
        <v>2</v>
      </c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90"/>
      <c r="AH8" s="88">
        <v>3</v>
      </c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90"/>
      <c r="BD8" s="88">
        <v>4</v>
      </c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90"/>
      <c r="BZ8" s="88">
        <v>5</v>
      </c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90"/>
      <c r="CQ8" s="88">
        <v>6</v>
      </c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90"/>
      <c r="DM8" s="88">
        <v>7</v>
      </c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90"/>
      <c r="EI8" s="88">
        <v>8</v>
      </c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90"/>
    </row>
    <row r="9" spans="1:155" s="19" customFormat="1" ht="14.25" customHeight="1">
      <c r="A9" s="82" t="s">
        <v>5</v>
      </c>
      <c r="B9" s="83"/>
      <c r="C9" s="83"/>
      <c r="D9" s="83"/>
      <c r="E9" s="83"/>
      <c r="F9" s="83"/>
      <c r="G9" s="83"/>
      <c r="H9" s="91" t="s">
        <v>41</v>
      </c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81">
        <f>AH11+AH12+AH13+AH14+AH15+AH16+AH17</f>
        <v>24533609.42</v>
      </c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>
        <f>BD11+BD12+BD13+BD14+BD15+BD16+BD17</f>
        <v>24862908.009999998</v>
      </c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7">
        <f>BD9/AH9*100-100</f>
        <v>1.342234582619355</v>
      </c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</row>
    <row r="10" spans="1:155" s="19" customFormat="1" ht="14.25" customHeight="1">
      <c r="A10" s="82"/>
      <c r="B10" s="83"/>
      <c r="C10" s="83"/>
      <c r="D10" s="83"/>
      <c r="E10" s="83"/>
      <c r="F10" s="83"/>
      <c r="G10" s="83"/>
      <c r="H10" s="91" t="s">
        <v>53</v>
      </c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</row>
    <row r="11" spans="1:155" s="19" customFormat="1" ht="14.25" customHeight="1">
      <c r="A11" s="82"/>
      <c r="B11" s="83"/>
      <c r="C11" s="83"/>
      <c r="D11" s="83"/>
      <c r="E11" s="83"/>
      <c r="F11" s="83"/>
      <c r="G11" s="83"/>
      <c r="H11" s="122" t="s">
        <v>212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81">
        <v>11223303.85</v>
      </c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>
        <v>10975094.95</v>
      </c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7">
        <f aca="true" t="shared" si="0" ref="BZ11:BZ16">BD11/AH11*100-100</f>
        <v>-2.2115493202119865</v>
      </c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</row>
    <row r="12" spans="1:155" s="19" customFormat="1" ht="14.25" customHeight="1">
      <c r="A12" s="82"/>
      <c r="B12" s="83"/>
      <c r="C12" s="83"/>
      <c r="D12" s="83"/>
      <c r="E12" s="83"/>
      <c r="F12" s="83"/>
      <c r="G12" s="83"/>
      <c r="H12" s="84" t="s">
        <v>222</v>
      </c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6"/>
      <c r="AH12" s="81">
        <v>5434225.25</v>
      </c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>
        <v>5434225.25</v>
      </c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</row>
    <row r="13" spans="1:155" s="19" customFormat="1" ht="17.25" customHeight="1">
      <c r="A13" s="82"/>
      <c r="B13" s="83"/>
      <c r="C13" s="83"/>
      <c r="D13" s="83"/>
      <c r="E13" s="83"/>
      <c r="F13" s="83"/>
      <c r="G13" s="83"/>
      <c r="H13" s="84" t="s">
        <v>213</v>
      </c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6"/>
      <c r="AH13" s="119">
        <v>4067978.5</v>
      </c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1"/>
      <c r="BD13" s="119">
        <v>3271804.27</v>
      </c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1"/>
      <c r="BZ13" s="87">
        <f t="shared" si="0"/>
        <v>-19.57174134524064</v>
      </c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</row>
    <row r="14" spans="1:155" s="19" customFormat="1" ht="17.25" customHeight="1">
      <c r="A14" s="82"/>
      <c r="B14" s="83"/>
      <c r="C14" s="83"/>
      <c r="D14" s="83"/>
      <c r="E14" s="83"/>
      <c r="F14" s="83"/>
      <c r="G14" s="83"/>
      <c r="H14" s="84" t="s">
        <v>223</v>
      </c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6"/>
      <c r="AH14" s="81">
        <v>715000</v>
      </c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>
        <v>715000</v>
      </c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</row>
    <row r="15" spans="1:155" s="19" customFormat="1" ht="24.75" customHeight="1">
      <c r="A15" s="82"/>
      <c r="B15" s="83"/>
      <c r="C15" s="83"/>
      <c r="D15" s="83"/>
      <c r="E15" s="83"/>
      <c r="F15" s="83"/>
      <c r="G15" s="83"/>
      <c r="H15" s="84" t="s">
        <v>214</v>
      </c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6"/>
      <c r="AH15" s="81">
        <v>1044650.06</v>
      </c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>
        <v>2002575.36</v>
      </c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7">
        <f t="shared" si="0"/>
        <v>91.69819987374527</v>
      </c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</row>
    <row r="16" spans="1:155" s="19" customFormat="1" ht="24.75" customHeight="1">
      <c r="A16" s="82"/>
      <c r="B16" s="83"/>
      <c r="C16" s="83"/>
      <c r="D16" s="83"/>
      <c r="E16" s="83"/>
      <c r="F16" s="83"/>
      <c r="G16" s="83"/>
      <c r="H16" s="84" t="s">
        <v>224</v>
      </c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6"/>
      <c r="AH16" s="119">
        <v>2048451.76</v>
      </c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1"/>
      <c r="BD16" s="119">
        <v>2464208.18</v>
      </c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1"/>
      <c r="BZ16" s="87">
        <f t="shared" si="0"/>
        <v>20.296129404580185</v>
      </c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</row>
    <row r="17" spans="1:155" s="19" customFormat="1" ht="14.25" customHeight="1">
      <c r="A17" s="82"/>
      <c r="B17" s="83"/>
      <c r="C17" s="83"/>
      <c r="D17" s="83"/>
      <c r="E17" s="83"/>
      <c r="F17" s="83"/>
      <c r="G17" s="83"/>
      <c r="H17" s="84" t="s">
        <v>215</v>
      </c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6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>
        <v>0</v>
      </c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7" t="e">
        <f>BD17/AH17*100-100</f>
        <v>#DIV/0!</v>
      </c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</row>
    <row r="18" spans="1:155" s="20" customFormat="1" ht="29.25" customHeight="1">
      <c r="A18" s="82" t="s">
        <v>6</v>
      </c>
      <c r="B18" s="83"/>
      <c r="C18" s="83"/>
      <c r="D18" s="83"/>
      <c r="E18" s="83"/>
      <c r="F18" s="83"/>
      <c r="G18" s="83"/>
      <c r="H18" s="91" t="s">
        <v>63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</row>
    <row r="19" spans="1:155" s="20" customFormat="1" ht="26.25" customHeight="1">
      <c r="A19" s="82" t="s">
        <v>47</v>
      </c>
      <c r="B19" s="83"/>
      <c r="C19" s="83"/>
      <c r="D19" s="83"/>
      <c r="E19" s="83"/>
      <c r="F19" s="83"/>
      <c r="G19" s="83"/>
      <c r="H19" s="91" t="s">
        <v>54</v>
      </c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81">
        <v>0</v>
      </c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>
        <f>BD20</f>
        <v>265607.38</v>
      </c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7">
        <v>100</v>
      </c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</row>
    <row r="20" spans="1:155" s="20" customFormat="1" ht="14.25" customHeight="1">
      <c r="A20" s="82"/>
      <c r="B20" s="83"/>
      <c r="C20" s="83"/>
      <c r="D20" s="83"/>
      <c r="E20" s="83"/>
      <c r="F20" s="83"/>
      <c r="G20" s="83"/>
      <c r="H20" s="91" t="s">
        <v>274</v>
      </c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81">
        <v>0</v>
      </c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>
        <v>265607.38</v>
      </c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7">
        <v>100</v>
      </c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</row>
    <row r="21" spans="1:155" s="20" customFormat="1" ht="14.25" customHeight="1">
      <c r="A21" s="82" t="s">
        <v>48</v>
      </c>
      <c r="B21" s="83"/>
      <c r="C21" s="83"/>
      <c r="D21" s="83"/>
      <c r="E21" s="83"/>
      <c r="F21" s="83"/>
      <c r="G21" s="83"/>
      <c r="H21" s="91" t="s">
        <v>55</v>
      </c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81">
        <f>AH23+AH24+AH25+AH27+AH28+AH29+AH26</f>
        <v>14095046.790000001</v>
      </c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>
        <f>BD23+BD24+BD25+BD27+BD28+BD29+BD26</f>
        <v>15686187.370000001</v>
      </c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7">
        <f aca="true" t="shared" si="1" ref="BZ21:BZ28">BD21/AH21*100-100</f>
        <v>11.288650571411125</v>
      </c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</row>
    <row r="22" spans="1:155" s="20" customFormat="1" ht="14.25" customHeight="1">
      <c r="A22" s="82"/>
      <c r="B22" s="83"/>
      <c r="C22" s="83"/>
      <c r="D22" s="83"/>
      <c r="E22" s="83"/>
      <c r="F22" s="83"/>
      <c r="G22" s="83"/>
      <c r="H22" s="91" t="s">
        <v>53</v>
      </c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</row>
    <row r="23" spans="1:155" s="19" customFormat="1" ht="14.25" customHeight="1">
      <c r="A23" s="82"/>
      <c r="B23" s="83"/>
      <c r="C23" s="83"/>
      <c r="D23" s="83"/>
      <c r="E23" s="83"/>
      <c r="F23" s="83"/>
      <c r="G23" s="83"/>
      <c r="H23" s="122" t="s">
        <v>212</v>
      </c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19">
        <v>4231702.81</v>
      </c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1"/>
      <c r="BD23" s="119">
        <v>4173775.81</v>
      </c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1"/>
      <c r="BZ23" s="87">
        <f t="shared" si="1"/>
        <v>-1.3688815732312634</v>
      </c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</row>
    <row r="24" spans="1:155" s="19" customFormat="1" ht="17.25" customHeight="1">
      <c r="A24" s="82"/>
      <c r="B24" s="83"/>
      <c r="C24" s="83"/>
      <c r="D24" s="83"/>
      <c r="E24" s="83"/>
      <c r="F24" s="83"/>
      <c r="G24" s="83"/>
      <c r="H24" s="84" t="s">
        <v>213</v>
      </c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6"/>
      <c r="AH24" s="81">
        <v>1716983.1</v>
      </c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>
        <v>2332493.58</v>
      </c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7">
        <f t="shared" si="1"/>
        <v>35.84837148367973</v>
      </c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</row>
    <row r="25" spans="1:155" s="19" customFormat="1" ht="17.25" customHeight="1">
      <c r="A25" s="82"/>
      <c r="B25" s="83"/>
      <c r="C25" s="83"/>
      <c r="D25" s="83"/>
      <c r="E25" s="83"/>
      <c r="F25" s="83"/>
      <c r="G25" s="83"/>
      <c r="H25" s="84" t="s">
        <v>222</v>
      </c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6"/>
      <c r="AH25" s="81">
        <v>4398342.41</v>
      </c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>
        <v>4528184.78</v>
      </c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7">
        <f t="shared" si="1"/>
        <v>2.9520750750281053</v>
      </c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</row>
    <row r="26" spans="1:155" s="19" customFormat="1" ht="25.5" customHeight="1">
      <c r="A26" s="82"/>
      <c r="B26" s="83"/>
      <c r="C26" s="83"/>
      <c r="D26" s="83"/>
      <c r="E26" s="83"/>
      <c r="F26" s="83"/>
      <c r="G26" s="83"/>
      <c r="H26" s="84" t="s">
        <v>239</v>
      </c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6"/>
      <c r="AH26" s="81">
        <v>715000</v>
      </c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>
        <v>715000</v>
      </c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7">
        <f>BD26/AH26*100-100</f>
        <v>0</v>
      </c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</row>
    <row r="27" spans="1:155" s="19" customFormat="1" ht="24.75" customHeight="1">
      <c r="A27" s="82"/>
      <c r="B27" s="83"/>
      <c r="C27" s="83"/>
      <c r="D27" s="83"/>
      <c r="E27" s="83"/>
      <c r="F27" s="83"/>
      <c r="G27" s="83"/>
      <c r="H27" s="84" t="s">
        <v>214</v>
      </c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6"/>
      <c r="AH27" s="81">
        <v>984566.71</v>
      </c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>
        <v>1472525.02</v>
      </c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7">
        <f t="shared" si="1"/>
        <v>49.56071590110943</v>
      </c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1"/>
    </row>
    <row r="28" spans="1:155" s="19" customFormat="1" ht="24.75" customHeight="1">
      <c r="A28" s="82"/>
      <c r="B28" s="83"/>
      <c r="C28" s="83"/>
      <c r="D28" s="83"/>
      <c r="E28" s="83"/>
      <c r="F28" s="83"/>
      <c r="G28" s="83"/>
      <c r="H28" s="84" t="s">
        <v>224</v>
      </c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6"/>
      <c r="AH28" s="119">
        <v>2048451.76</v>
      </c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1"/>
      <c r="BD28" s="119">
        <v>2464208.18</v>
      </c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1"/>
      <c r="BZ28" s="87">
        <f t="shared" si="1"/>
        <v>20.296129404580185</v>
      </c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/>
      <c r="EH28" s="81"/>
      <c r="EI28" s="81"/>
      <c r="EJ28" s="81"/>
      <c r="EK28" s="81"/>
      <c r="EL28" s="81"/>
      <c r="EM28" s="81"/>
      <c r="EN28" s="81"/>
      <c r="EO28" s="81"/>
      <c r="EP28" s="81"/>
      <c r="EQ28" s="81"/>
      <c r="ER28" s="81"/>
      <c r="ES28" s="81"/>
      <c r="ET28" s="81"/>
      <c r="EU28" s="81"/>
      <c r="EV28" s="81"/>
      <c r="EW28" s="81"/>
      <c r="EX28" s="81"/>
      <c r="EY28" s="81"/>
    </row>
    <row r="29" spans="1:155" s="19" customFormat="1" ht="14.25" customHeight="1">
      <c r="A29" s="82"/>
      <c r="B29" s="83"/>
      <c r="C29" s="83"/>
      <c r="D29" s="83"/>
      <c r="E29" s="83"/>
      <c r="F29" s="83"/>
      <c r="G29" s="83"/>
      <c r="H29" s="84" t="s">
        <v>215</v>
      </c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6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>
        <v>0</v>
      </c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7" t="e">
        <f>BD29/AH29*100-100</f>
        <v>#DIV/0!</v>
      </c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1"/>
      <c r="EW29" s="81"/>
      <c r="EX29" s="81"/>
      <c r="EY29" s="81"/>
    </row>
    <row r="30" spans="1:155" s="20" customFormat="1" ht="14.25" customHeight="1">
      <c r="A30" s="82" t="s">
        <v>49</v>
      </c>
      <c r="B30" s="83"/>
      <c r="C30" s="83"/>
      <c r="D30" s="83"/>
      <c r="E30" s="83"/>
      <c r="F30" s="83"/>
      <c r="G30" s="83"/>
      <c r="H30" s="91" t="s">
        <v>56</v>
      </c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81">
        <f>AH32+AH33+AH34+AH35+AH36+AH37</f>
        <v>424575.56</v>
      </c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>
        <f>BD32+BD33+BD34+BD35+BD36+BD37</f>
        <v>829294.1000000001</v>
      </c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7">
        <f aca="true" t="shared" si="2" ref="BZ30:BZ35">BD30/AH30*100-100</f>
        <v>95.32308925176949</v>
      </c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  <c r="DT30" s="81"/>
      <c r="DU30" s="81"/>
      <c r="DV30" s="81"/>
      <c r="DW30" s="81"/>
      <c r="DX30" s="81"/>
      <c r="DY30" s="81"/>
      <c r="DZ30" s="81"/>
      <c r="EA30" s="81"/>
      <c r="EB30" s="81"/>
      <c r="EC30" s="81"/>
      <c r="ED30" s="81"/>
      <c r="EE30" s="81"/>
      <c r="EF30" s="81"/>
      <c r="EG30" s="81"/>
      <c r="EH30" s="81"/>
      <c r="EI30" s="81"/>
      <c r="EJ30" s="81"/>
      <c r="EK30" s="81"/>
      <c r="EL30" s="81"/>
      <c r="EM30" s="81"/>
      <c r="EN30" s="81"/>
      <c r="EO30" s="81"/>
      <c r="EP30" s="81"/>
      <c r="EQ30" s="81"/>
      <c r="ER30" s="81"/>
      <c r="ES30" s="81"/>
      <c r="ET30" s="81"/>
      <c r="EU30" s="81"/>
      <c r="EV30" s="81"/>
      <c r="EW30" s="81"/>
      <c r="EX30" s="81"/>
      <c r="EY30" s="81"/>
    </row>
    <row r="31" spans="1:155" s="20" customFormat="1" ht="14.25" customHeight="1">
      <c r="A31" s="82"/>
      <c r="B31" s="83"/>
      <c r="C31" s="83"/>
      <c r="D31" s="83"/>
      <c r="E31" s="83"/>
      <c r="F31" s="83"/>
      <c r="G31" s="83"/>
      <c r="H31" s="91" t="s">
        <v>53</v>
      </c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/>
      <c r="EF31" s="81"/>
      <c r="EG31" s="81"/>
      <c r="EH31" s="81"/>
      <c r="EI31" s="81"/>
      <c r="EJ31" s="81"/>
      <c r="EK31" s="81"/>
      <c r="EL31" s="81"/>
      <c r="EM31" s="81"/>
      <c r="EN31" s="81"/>
      <c r="EO31" s="81"/>
      <c r="EP31" s="81"/>
      <c r="EQ31" s="81"/>
      <c r="ER31" s="81"/>
      <c r="ES31" s="81"/>
      <c r="ET31" s="81"/>
      <c r="EU31" s="81"/>
      <c r="EV31" s="81"/>
      <c r="EW31" s="81"/>
      <c r="EX31" s="81"/>
      <c r="EY31" s="81"/>
    </row>
    <row r="32" spans="1:155" s="20" customFormat="1" ht="30.75" customHeight="1">
      <c r="A32" s="82"/>
      <c r="B32" s="83"/>
      <c r="C32" s="83"/>
      <c r="D32" s="83"/>
      <c r="E32" s="83"/>
      <c r="F32" s="83"/>
      <c r="G32" s="83"/>
      <c r="H32" s="91" t="s">
        <v>225</v>
      </c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81">
        <v>0</v>
      </c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>
        <v>0</v>
      </c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7">
        <v>0</v>
      </c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1"/>
      <c r="EF32" s="81"/>
      <c r="EG32" s="81"/>
      <c r="EH32" s="81"/>
      <c r="EI32" s="81"/>
      <c r="EJ32" s="81"/>
      <c r="EK32" s="81"/>
      <c r="EL32" s="81"/>
      <c r="EM32" s="81"/>
      <c r="EN32" s="81"/>
      <c r="EO32" s="81"/>
      <c r="EP32" s="81"/>
      <c r="EQ32" s="81"/>
      <c r="ER32" s="81"/>
      <c r="ES32" s="81"/>
      <c r="ET32" s="81"/>
      <c r="EU32" s="81"/>
      <c r="EV32" s="81"/>
      <c r="EW32" s="81"/>
      <c r="EX32" s="81"/>
      <c r="EY32" s="81"/>
    </row>
    <row r="33" spans="1:155" s="20" customFormat="1" ht="29.25" customHeight="1">
      <c r="A33" s="82"/>
      <c r="B33" s="83"/>
      <c r="C33" s="83"/>
      <c r="D33" s="83"/>
      <c r="E33" s="83"/>
      <c r="F33" s="83"/>
      <c r="G33" s="83"/>
      <c r="H33" s="91" t="s">
        <v>226</v>
      </c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81">
        <v>12155.63</v>
      </c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>
        <v>5841.19</v>
      </c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7">
        <f t="shared" si="2"/>
        <v>-51.946628846057344</v>
      </c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  <c r="EU33" s="81"/>
      <c r="EV33" s="81"/>
      <c r="EW33" s="81"/>
      <c r="EX33" s="81"/>
      <c r="EY33" s="81"/>
    </row>
    <row r="34" spans="1:155" s="20" customFormat="1" ht="53.25" customHeight="1">
      <c r="A34" s="82"/>
      <c r="B34" s="83"/>
      <c r="C34" s="83"/>
      <c r="D34" s="83"/>
      <c r="E34" s="83"/>
      <c r="F34" s="83"/>
      <c r="G34" s="83"/>
      <c r="H34" s="91" t="s">
        <v>227</v>
      </c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81">
        <v>101257.84</v>
      </c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>
        <v>499247.08</v>
      </c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7">
        <f t="shared" si="2"/>
        <v>393.0453582655921</v>
      </c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1"/>
      <c r="EX34" s="81"/>
      <c r="EY34" s="81"/>
    </row>
    <row r="35" spans="1:155" s="20" customFormat="1" ht="30.75" customHeight="1">
      <c r="A35" s="82"/>
      <c r="B35" s="83"/>
      <c r="C35" s="83"/>
      <c r="D35" s="83"/>
      <c r="E35" s="83"/>
      <c r="F35" s="83"/>
      <c r="G35" s="83"/>
      <c r="H35" s="91" t="s">
        <v>216</v>
      </c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81">
        <v>59811.18</v>
      </c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>
        <v>55883.18</v>
      </c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7">
        <f t="shared" si="2"/>
        <v>-6.567334066975434</v>
      </c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1"/>
      <c r="EK35" s="81"/>
      <c r="EL35" s="81"/>
      <c r="EM35" s="81"/>
      <c r="EN35" s="81"/>
      <c r="EO35" s="81"/>
      <c r="EP35" s="81"/>
      <c r="EQ35" s="81"/>
      <c r="ER35" s="81"/>
      <c r="ES35" s="81"/>
      <c r="ET35" s="81"/>
      <c r="EU35" s="81"/>
      <c r="EV35" s="81"/>
      <c r="EW35" s="81"/>
      <c r="EX35" s="81"/>
      <c r="EY35" s="81"/>
    </row>
    <row r="36" spans="1:155" s="20" customFormat="1" ht="45" customHeight="1">
      <c r="A36" s="82"/>
      <c r="B36" s="83"/>
      <c r="C36" s="83"/>
      <c r="D36" s="83"/>
      <c r="E36" s="83"/>
      <c r="F36" s="83"/>
      <c r="G36" s="83"/>
      <c r="H36" s="91" t="s">
        <v>217</v>
      </c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81">
        <v>240594.6</v>
      </c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>
        <v>259149.2</v>
      </c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7">
        <f>BD36/AH36*100-100</f>
        <v>7.711976910537487</v>
      </c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  <c r="DP36" s="81"/>
      <c r="DQ36" s="81"/>
      <c r="DR36" s="81"/>
      <c r="DS36" s="81"/>
      <c r="DT36" s="81"/>
      <c r="DU36" s="81"/>
      <c r="DV36" s="81"/>
      <c r="DW36" s="81"/>
      <c r="DX36" s="81"/>
      <c r="DY36" s="81"/>
      <c r="DZ36" s="81"/>
      <c r="EA36" s="81"/>
      <c r="EB36" s="81"/>
      <c r="EC36" s="81"/>
      <c r="ED36" s="81"/>
      <c r="EE36" s="81"/>
      <c r="EF36" s="81"/>
      <c r="EG36" s="81"/>
      <c r="EH36" s="81"/>
      <c r="EI36" s="81"/>
      <c r="EJ36" s="81"/>
      <c r="EK36" s="81"/>
      <c r="EL36" s="81"/>
      <c r="EM36" s="81"/>
      <c r="EN36" s="81"/>
      <c r="EO36" s="81"/>
      <c r="EP36" s="81"/>
      <c r="EQ36" s="81"/>
      <c r="ER36" s="81"/>
      <c r="ES36" s="81"/>
      <c r="ET36" s="81"/>
      <c r="EU36" s="81"/>
      <c r="EV36" s="81"/>
      <c r="EW36" s="81"/>
      <c r="EX36" s="81"/>
      <c r="EY36" s="81"/>
    </row>
    <row r="37" spans="1:155" s="20" customFormat="1" ht="45" customHeight="1">
      <c r="A37" s="82"/>
      <c r="B37" s="83"/>
      <c r="C37" s="83"/>
      <c r="D37" s="83"/>
      <c r="E37" s="83"/>
      <c r="F37" s="83"/>
      <c r="G37" s="83"/>
      <c r="H37" s="91" t="s">
        <v>253</v>
      </c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81">
        <v>10756.31</v>
      </c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>
        <v>9173.45</v>
      </c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7">
        <f>BD37/AH37*100-100</f>
        <v>-14.71564133053063</v>
      </c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1"/>
      <c r="DI37" s="81"/>
      <c r="DJ37" s="81"/>
      <c r="DK37" s="81"/>
      <c r="DL37" s="81"/>
      <c r="DM37" s="81"/>
      <c r="DN37" s="81"/>
      <c r="DO37" s="81"/>
      <c r="DP37" s="81"/>
      <c r="DQ37" s="81"/>
      <c r="DR37" s="81"/>
      <c r="DS37" s="81"/>
      <c r="DT37" s="81"/>
      <c r="DU37" s="81"/>
      <c r="DV37" s="81"/>
      <c r="DW37" s="81"/>
      <c r="DX37" s="81"/>
      <c r="DY37" s="81"/>
      <c r="DZ37" s="81"/>
      <c r="EA37" s="81"/>
      <c r="EB37" s="81"/>
      <c r="EC37" s="81"/>
      <c r="ED37" s="81"/>
      <c r="EE37" s="81"/>
      <c r="EF37" s="81"/>
      <c r="EG37" s="81"/>
      <c r="EH37" s="81"/>
      <c r="EI37" s="81"/>
      <c r="EJ37" s="81"/>
      <c r="EK37" s="81"/>
      <c r="EL37" s="81"/>
      <c r="EM37" s="81"/>
      <c r="EN37" s="81"/>
      <c r="EO37" s="81"/>
      <c r="EP37" s="81"/>
      <c r="EQ37" s="81"/>
      <c r="ER37" s="81"/>
      <c r="ES37" s="81"/>
      <c r="ET37" s="81"/>
      <c r="EU37" s="81"/>
      <c r="EV37" s="81"/>
      <c r="EW37" s="81"/>
      <c r="EX37" s="81"/>
      <c r="EY37" s="81"/>
    </row>
    <row r="38" spans="1:155" s="20" customFormat="1" ht="17.25" customHeight="1">
      <c r="A38" s="82" t="s">
        <v>50</v>
      </c>
      <c r="B38" s="83"/>
      <c r="C38" s="83"/>
      <c r="D38" s="83"/>
      <c r="E38" s="83"/>
      <c r="F38" s="83"/>
      <c r="G38" s="83"/>
      <c r="H38" s="91" t="s">
        <v>57</v>
      </c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81"/>
      <c r="DG38" s="81"/>
      <c r="DH38" s="81"/>
      <c r="DI38" s="81"/>
      <c r="DJ38" s="81"/>
      <c r="DK38" s="81"/>
      <c r="DL38" s="81"/>
      <c r="DM38" s="81"/>
      <c r="DN38" s="81"/>
      <c r="DO38" s="81"/>
      <c r="DP38" s="81"/>
      <c r="DQ38" s="81"/>
      <c r="DR38" s="81"/>
      <c r="DS38" s="81"/>
      <c r="DT38" s="81"/>
      <c r="DU38" s="81"/>
      <c r="DV38" s="81"/>
      <c r="DW38" s="81"/>
      <c r="DX38" s="81"/>
      <c r="DY38" s="81"/>
      <c r="DZ38" s="81"/>
      <c r="EA38" s="81"/>
      <c r="EB38" s="81"/>
      <c r="EC38" s="81"/>
      <c r="ED38" s="81"/>
      <c r="EE38" s="81"/>
      <c r="EF38" s="81"/>
      <c r="EG38" s="81"/>
      <c r="EH38" s="81"/>
      <c r="EI38" s="81"/>
      <c r="EJ38" s="81"/>
      <c r="EK38" s="81"/>
      <c r="EL38" s="81"/>
      <c r="EM38" s="81"/>
      <c r="EN38" s="81"/>
      <c r="EO38" s="81"/>
      <c r="EP38" s="81"/>
      <c r="EQ38" s="81"/>
      <c r="ER38" s="81"/>
      <c r="ES38" s="81"/>
      <c r="ET38" s="81"/>
      <c r="EU38" s="81"/>
      <c r="EV38" s="81"/>
      <c r="EW38" s="81"/>
      <c r="EX38" s="81"/>
      <c r="EY38" s="81"/>
    </row>
    <row r="39" spans="1:155" s="20" customFormat="1" ht="15" customHeight="1">
      <c r="A39" s="82"/>
      <c r="B39" s="83"/>
      <c r="C39" s="83"/>
      <c r="D39" s="83"/>
      <c r="E39" s="83"/>
      <c r="F39" s="83"/>
      <c r="G39" s="83"/>
      <c r="H39" s="91" t="s">
        <v>53</v>
      </c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1"/>
      <c r="DF39" s="81"/>
      <c r="DG39" s="81"/>
      <c r="DH39" s="81"/>
      <c r="DI39" s="81"/>
      <c r="DJ39" s="81"/>
      <c r="DK39" s="81"/>
      <c r="DL39" s="81"/>
      <c r="DM39" s="81"/>
      <c r="DN39" s="81"/>
      <c r="DO39" s="81"/>
      <c r="DP39" s="81"/>
      <c r="DQ39" s="81"/>
      <c r="DR39" s="81"/>
      <c r="DS39" s="81"/>
      <c r="DT39" s="81"/>
      <c r="DU39" s="81"/>
      <c r="DV39" s="81"/>
      <c r="DW39" s="81"/>
      <c r="DX39" s="81"/>
      <c r="DY39" s="81"/>
      <c r="DZ39" s="81"/>
      <c r="EA39" s="81"/>
      <c r="EB39" s="81"/>
      <c r="EC39" s="81"/>
      <c r="ED39" s="81"/>
      <c r="EE39" s="81"/>
      <c r="EF39" s="81"/>
      <c r="EG39" s="81"/>
      <c r="EH39" s="81"/>
      <c r="EI39" s="81"/>
      <c r="EJ39" s="81"/>
      <c r="EK39" s="81"/>
      <c r="EL39" s="81"/>
      <c r="EM39" s="81"/>
      <c r="EN39" s="81"/>
      <c r="EO39" s="81"/>
      <c r="EP39" s="81"/>
      <c r="EQ39" s="81"/>
      <c r="ER39" s="81"/>
      <c r="ES39" s="81"/>
      <c r="ET39" s="81"/>
      <c r="EU39" s="81"/>
      <c r="EV39" s="81"/>
      <c r="EW39" s="81"/>
      <c r="EX39" s="81"/>
      <c r="EY39" s="81"/>
    </row>
    <row r="40" spans="1:155" s="20" customFormat="1" ht="20.25" customHeight="1">
      <c r="A40" s="82" t="s">
        <v>51</v>
      </c>
      <c r="B40" s="83"/>
      <c r="C40" s="83"/>
      <c r="D40" s="83"/>
      <c r="E40" s="83"/>
      <c r="F40" s="83"/>
      <c r="G40" s="83"/>
      <c r="H40" s="91" t="s">
        <v>64</v>
      </c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</row>
    <row r="41" spans="1:155" s="20" customFormat="1" ht="22.5" customHeight="1">
      <c r="A41" s="82" t="s">
        <v>52</v>
      </c>
      <c r="B41" s="83"/>
      <c r="C41" s="83"/>
      <c r="D41" s="83"/>
      <c r="E41" s="83"/>
      <c r="F41" s="83"/>
      <c r="G41" s="83"/>
      <c r="H41" s="91" t="s">
        <v>58</v>
      </c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1"/>
      <c r="DG41" s="81"/>
      <c r="DH41" s="81"/>
      <c r="DI41" s="81"/>
      <c r="DJ41" s="81"/>
      <c r="DK41" s="81"/>
      <c r="DL41" s="81"/>
      <c r="DM41" s="81"/>
      <c r="DN41" s="81"/>
      <c r="DO41" s="81"/>
      <c r="DP41" s="81"/>
      <c r="DQ41" s="81"/>
      <c r="DR41" s="81"/>
      <c r="DS41" s="81"/>
      <c r="DT41" s="81"/>
      <c r="DU41" s="81"/>
      <c r="DV41" s="81"/>
      <c r="DW41" s="81"/>
      <c r="DX41" s="81"/>
      <c r="DY41" s="81"/>
      <c r="DZ41" s="81"/>
      <c r="EA41" s="81"/>
      <c r="EB41" s="81"/>
      <c r="EC41" s="81"/>
      <c r="ED41" s="81"/>
      <c r="EE41" s="81"/>
      <c r="EF41" s="81"/>
      <c r="EG41" s="81"/>
      <c r="EH41" s="81"/>
      <c r="EI41" s="81"/>
      <c r="EJ41" s="81"/>
      <c r="EK41" s="81"/>
      <c r="EL41" s="81"/>
      <c r="EM41" s="81"/>
      <c r="EN41" s="81"/>
      <c r="EO41" s="81"/>
      <c r="EP41" s="81"/>
      <c r="EQ41" s="81"/>
      <c r="ER41" s="81"/>
      <c r="ES41" s="81"/>
      <c r="ET41" s="81"/>
      <c r="EU41" s="81"/>
      <c r="EV41" s="81"/>
      <c r="EW41" s="81"/>
      <c r="EX41" s="81"/>
      <c r="EY41" s="81"/>
    </row>
    <row r="42" spans="1:155" s="20" customFormat="1" ht="15">
      <c r="A42" s="82"/>
      <c r="B42" s="83"/>
      <c r="C42" s="83"/>
      <c r="D42" s="83"/>
      <c r="E42" s="83"/>
      <c r="F42" s="83"/>
      <c r="G42" s="83"/>
      <c r="H42" s="91" t="s">
        <v>53</v>
      </c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7"/>
      <c r="CL42" s="87"/>
      <c r="CM42" s="87"/>
      <c r="CN42" s="87"/>
      <c r="CO42" s="87"/>
      <c r="CP42" s="87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81"/>
      <c r="DL42" s="81"/>
      <c r="DM42" s="81"/>
      <c r="DN42" s="81"/>
      <c r="DO42" s="81"/>
      <c r="DP42" s="81"/>
      <c r="DQ42" s="81"/>
      <c r="DR42" s="81"/>
      <c r="DS42" s="81"/>
      <c r="DT42" s="81"/>
      <c r="DU42" s="81"/>
      <c r="DV42" s="81"/>
      <c r="DW42" s="81"/>
      <c r="DX42" s="81"/>
      <c r="DY42" s="81"/>
      <c r="DZ42" s="81"/>
      <c r="EA42" s="81"/>
      <c r="EB42" s="81"/>
      <c r="EC42" s="81"/>
      <c r="ED42" s="81"/>
      <c r="EE42" s="81"/>
      <c r="EF42" s="81"/>
      <c r="EG42" s="81"/>
      <c r="EH42" s="81"/>
      <c r="EI42" s="81"/>
      <c r="EJ42" s="81"/>
      <c r="EK42" s="81"/>
      <c r="EL42" s="81"/>
      <c r="EM42" s="81"/>
      <c r="EN42" s="81"/>
      <c r="EO42" s="81"/>
      <c r="EP42" s="81"/>
      <c r="EQ42" s="81"/>
      <c r="ER42" s="81"/>
      <c r="ES42" s="81"/>
      <c r="ET42" s="81"/>
      <c r="EU42" s="81"/>
      <c r="EV42" s="81"/>
      <c r="EW42" s="81"/>
      <c r="EX42" s="81"/>
      <c r="EY42" s="81"/>
    </row>
    <row r="43" spans="1:155" s="20" customFormat="1" ht="15">
      <c r="A43" s="82"/>
      <c r="B43" s="83"/>
      <c r="C43" s="83"/>
      <c r="D43" s="83"/>
      <c r="E43" s="83"/>
      <c r="F43" s="83"/>
      <c r="G43" s="83"/>
      <c r="H43" s="91" t="s">
        <v>59</v>
      </c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81">
        <f>AH9+AH30+AH19</f>
        <v>24958184.98</v>
      </c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>
        <f>BD9+BD30+BD19</f>
        <v>25957809.49</v>
      </c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7">
        <f>BD43/AH43*100-100</f>
        <v>4.005197135933699</v>
      </c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  <c r="DE43" s="81"/>
      <c r="DF43" s="81"/>
      <c r="DG43" s="81"/>
      <c r="DH43" s="81"/>
      <c r="DI43" s="81"/>
      <c r="DJ43" s="81"/>
      <c r="DK43" s="81"/>
      <c r="DL43" s="81"/>
      <c r="DM43" s="81"/>
      <c r="DN43" s="81"/>
      <c r="DO43" s="81"/>
      <c r="DP43" s="81"/>
      <c r="DQ43" s="81"/>
      <c r="DR43" s="81"/>
      <c r="DS43" s="81"/>
      <c r="DT43" s="81"/>
      <c r="DU43" s="81"/>
      <c r="DV43" s="81"/>
      <c r="DW43" s="81"/>
      <c r="DX43" s="81"/>
      <c r="DY43" s="81"/>
      <c r="DZ43" s="81"/>
      <c r="EA43" s="81"/>
      <c r="EB43" s="81"/>
      <c r="EC43" s="81"/>
      <c r="ED43" s="81"/>
      <c r="EE43" s="81"/>
      <c r="EF43" s="81"/>
      <c r="EG43" s="81"/>
      <c r="EH43" s="81"/>
      <c r="EI43" s="81"/>
      <c r="EJ43" s="81"/>
      <c r="EK43" s="81"/>
      <c r="EL43" s="81"/>
      <c r="EM43" s="81"/>
      <c r="EN43" s="81"/>
      <c r="EO43" s="81"/>
      <c r="EP43" s="81"/>
      <c r="EQ43" s="81"/>
      <c r="ER43" s="81"/>
      <c r="ES43" s="81"/>
      <c r="ET43" s="81"/>
      <c r="EU43" s="81"/>
      <c r="EV43" s="81"/>
      <c r="EW43" s="81"/>
      <c r="EX43" s="81"/>
      <c r="EY43" s="81"/>
    </row>
    <row r="45" spans="1:155" ht="14.25" customHeight="1">
      <c r="A45" s="47" t="s">
        <v>61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/>
      <c r="EU45" s="47"/>
      <c r="EV45" s="47"/>
      <c r="EW45" s="47"/>
      <c r="EX45" s="47"/>
      <c r="EY45" s="47"/>
    </row>
    <row r="46" spans="1:155" ht="14.25" customHeight="1">
      <c r="A46" s="47" t="s">
        <v>62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47"/>
      <c r="EA46" s="47"/>
      <c r="EB46" s="47"/>
      <c r="EC46" s="47"/>
      <c r="ED46" s="47"/>
      <c r="EE46" s="47"/>
      <c r="EF46" s="47"/>
      <c r="EG46" s="47"/>
      <c r="EH46" s="47"/>
      <c r="EI46" s="47"/>
      <c r="EJ46" s="47"/>
      <c r="EK46" s="47"/>
      <c r="EL46" s="47"/>
      <c r="EM46" s="47"/>
      <c r="EN46" s="47"/>
      <c r="EO46" s="47"/>
      <c r="EP46" s="47"/>
      <c r="EQ46" s="47"/>
      <c r="ER46" s="47"/>
      <c r="ES46" s="47"/>
      <c r="ET46" s="47"/>
      <c r="EU46" s="47"/>
      <c r="EV46" s="47"/>
      <c r="EW46" s="47"/>
      <c r="EX46" s="47"/>
      <c r="EY46" s="47"/>
    </row>
    <row r="48" spans="1:155" s="9" customFormat="1" ht="48" customHeight="1">
      <c r="A48" s="38" t="s">
        <v>4</v>
      </c>
      <c r="B48" s="39"/>
      <c r="C48" s="39"/>
      <c r="D48" s="39"/>
      <c r="E48" s="39"/>
      <c r="F48" s="39"/>
      <c r="G48" s="40"/>
      <c r="H48" s="38" t="s">
        <v>198</v>
      </c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0"/>
      <c r="AS48" s="38" t="s">
        <v>65</v>
      </c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40"/>
      <c r="CD48" s="38" t="s">
        <v>66</v>
      </c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40"/>
      <c r="DO48" s="38" t="s">
        <v>67</v>
      </c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40"/>
    </row>
    <row r="49" spans="1:155" s="15" customFormat="1" ht="15.75">
      <c r="A49" s="41">
        <v>1</v>
      </c>
      <c r="B49" s="42"/>
      <c r="C49" s="42"/>
      <c r="D49" s="42"/>
      <c r="E49" s="42"/>
      <c r="F49" s="42"/>
      <c r="G49" s="43"/>
      <c r="H49" s="66">
        <v>2</v>
      </c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8"/>
      <c r="AS49" s="66">
        <v>3</v>
      </c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8"/>
      <c r="CD49" s="66">
        <v>4</v>
      </c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8"/>
      <c r="DO49" s="66">
        <v>5</v>
      </c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  <c r="EX49" s="67"/>
      <c r="EY49" s="68"/>
    </row>
    <row r="50" spans="1:155" s="15" customFormat="1" ht="15.75">
      <c r="A50" s="105" t="s">
        <v>5</v>
      </c>
      <c r="B50" s="106"/>
      <c r="C50" s="106"/>
      <c r="D50" s="106"/>
      <c r="E50" s="106"/>
      <c r="F50" s="106"/>
      <c r="G50" s="107"/>
      <c r="H50" s="105" t="s">
        <v>257</v>
      </c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7"/>
      <c r="AS50" s="108">
        <v>2000</v>
      </c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109"/>
      <c r="BT50" s="109"/>
      <c r="BU50" s="109"/>
      <c r="BV50" s="109"/>
      <c r="BW50" s="109"/>
      <c r="BX50" s="109"/>
      <c r="BY50" s="109"/>
      <c r="BZ50" s="109"/>
      <c r="CA50" s="109"/>
      <c r="CB50" s="109"/>
      <c r="CC50" s="110"/>
      <c r="CD50" s="108">
        <v>2000</v>
      </c>
      <c r="CE50" s="109"/>
      <c r="CF50" s="109"/>
      <c r="CG50" s="109"/>
      <c r="CH50" s="109"/>
      <c r="CI50" s="109"/>
      <c r="CJ50" s="109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09"/>
      <c r="CV50" s="109"/>
      <c r="CW50" s="109"/>
      <c r="CX50" s="109"/>
      <c r="CY50" s="109"/>
      <c r="CZ50" s="109"/>
      <c r="DA50" s="109"/>
      <c r="DB50" s="109"/>
      <c r="DC50" s="109"/>
      <c r="DD50" s="109"/>
      <c r="DE50" s="109"/>
      <c r="DF50" s="109"/>
      <c r="DG50" s="109"/>
      <c r="DH50" s="109"/>
      <c r="DI50" s="109"/>
      <c r="DJ50" s="109"/>
      <c r="DK50" s="109"/>
      <c r="DL50" s="109"/>
      <c r="DM50" s="109"/>
      <c r="DN50" s="110"/>
      <c r="DO50" s="108">
        <f>CD50/AS50*100</f>
        <v>100</v>
      </c>
      <c r="DP50" s="109"/>
      <c r="DQ50" s="109"/>
      <c r="DR50" s="109"/>
      <c r="DS50" s="109"/>
      <c r="DT50" s="109"/>
      <c r="DU50" s="109"/>
      <c r="DV50" s="109"/>
      <c r="DW50" s="109"/>
      <c r="DX50" s="109"/>
      <c r="DY50" s="109"/>
      <c r="DZ50" s="109"/>
      <c r="EA50" s="109"/>
      <c r="EB50" s="109"/>
      <c r="EC50" s="109"/>
      <c r="ED50" s="109"/>
      <c r="EE50" s="109"/>
      <c r="EF50" s="109"/>
      <c r="EG50" s="109"/>
      <c r="EH50" s="109"/>
      <c r="EI50" s="109"/>
      <c r="EJ50" s="109"/>
      <c r="EK50" s="109"/>
      <c r="EL50" s="109"/>
      <c r="EM50" s="109"/>
      <c r="EN50" s="109"/>
      <c r="EO50" s="109"/>
      <c r="EP50" s="109"/>
      <c r="EQ50" s="109"/>
      <c r="ER50" s="109"/>
      <c r="ES50" s="109"/>
      <c r="ET50" s="109"/>
      <c r="EU50" s="109"/>
      <c r="EV50" s="109"/>
      <c r="EW50" s="109"/>
      <c r="EX50" s="109"/>
      <c r="EY50" s="110"/>
    </row>
    <row r="51" spans="1:155" s="15" customFormat="1" ht="15.75">
      <c r="A51" s="105" t="s">
        <v>6</v>
      </c>
      <c r="B51" s="106"/>
      <c r="C51" s="106"/>
      <c r="D51" s="106"/>
      <c r="E51" s="106"/>
      <c r="F51" s="106"/>
      <c r="G51" s="107"/>
      <c r="H51" s="105" t="s">
        <v>258</v>
      </c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7"/>
      <c r="AS51" s="108">
        <v>1208094.45</v>
      </c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09"/>
      <c r="BR51" s="109"/>
      <c r="BS51" s="109"/>
      <c r="BT51" s="109"/>
      <c r="BU51" s="109"/>
      <c r="BV51" s="109"/>
      <c r="BW51" s="109"/>
      <c r="BX51" s="109"/>
      <c r="BY51" s="109"/>
      <c r="BZ51" s="109"/>
      <c r="CA51" s="109"/>
      <c r="CB51" s="109"/>
      <c r="CC51" s="110"/>
      <c r="CD51" s="108">
        <v>1208090.32</v>
      </c>
      <c r="CE51" s="109"/>
      <c r="CF51" s="109"/>
      <c r="CG51" s="109"/>
      <c r="CH51" s="109"/>
      <c r="CI51" s="109"/>
      <c r="CJ51" s="109"/>
      <c r="CK51" s="109"/>
      <c r="CL51" s="109"/>
      <c r="CM51" s="109"/>
      <c r="CN51" s="109"/>
      <c r="CO51" s="109"/>
      <c r="CP51" s="109"/>
      <c r="CQ51" s="109"/>
      <c r="CR51" s="109"/>
      <c r="CS51" s="109"/>
      <c r="CT51" s="109"/>
      <c r="CU51" s="109"/>
      <c r="CV51" s="109"/>
      <c r="CW51" s="109"/>
      <c r="CX51" s="109"/>
      <c r="CY51" s="109"/>
      <c r="CZ51" s="109"/>
      <c r="DA51" s="109"/>
      <c r="DB51" s="109"/>
      <c r="DC51" s="109"/>
      <c r="DD51" s="109"/>
      <c r="DE51" s="109"/>
      <c r="DF51" s="109"/>
      <c r="DG51" s="109"/>
      <c r="DH51" s="109"/>
      <c r="DI51" s="109"/>
      <c r="DJ51" s="109"/>
      <c r="DK51" s="109"/>
      <c r="DL51" s="109"/>
      <c r="DM51" s="109"/>
      <c r="DN51" s="110"/>
      <c r="DO51" s="108">
        <f>CD51/AS51*100</f>
        <v>99.99965813931189</v>
      </c>
      <c r="DP51" s="109"/>
      <c r="DQ51" s="109"/>
      <c r="DR51" s="109"/>
      <c r="DS51" s="109"/>
      <c r="DT51" s="109"/>
      <c r="DU51" s="109"/>
      <c r="DV51" s="109"/>
      <c r="DW51" s="109"/>
      <c r="DX51" s="109"/>
      <c r="DY51" s="109"/>
      <c r="DZ51" s="109"/>
      <c r="EA51" s="109"/>
      <c r="EB51" s="109"/>
      <c r="EC51" s="109"/>
      <c r="ED51" s="109"/>
      <c r="EE51" s="109"/>
      <c r="EF51" s="109"/>
      <c r="EG51" s="109"/>
      <c r="EH51" s="109"/>
      <c r="EI51" s="109"/>
      <c r="EJ51" s="109"/>
      <c r="EK51" s="109"/>
      <c r="EL51" s="109"/>
      <c r="EM51" s="109"/>
      <c r="EN51" s="109"/>
      <c r="EO51" s="109"/>
      <c r="EP51" s="109"/>
      <c r="EQ51" s="109"/>
      <c r="ER51" s="109"/>
      <c r="ES51" s="109"/>
      <c r="ET51" s="109"/>
      <c r="EU51" s="109"/>
      <c r="EV51" s="109"/>
      <c r="EW51" s="109"/>
      <c r="EX51" s="109"/>
      <c r="EY51" s="110"/>
    </row>
    <row r="52" spans="1:155" s="15" customFormat="1" ht="15.75">
      <c r="A52" s="105" t="s">
        <v>47</v>
      </c>
      <c r="B52" s="106"/>
      <c r="C52" s="106"/>
      <c r="D52" s="106"/>
      <c r="E52" s="106"/>
      <c r="F52" s="106"/>
      <c r="G52" s="107"/>
      <c r="H52" s="105" t="s">
        <v>259</v>
      </c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7"/>
      <c r="AS52" s="108">
        <v>1006780</v>
      </c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/>
      <c r="CA52" s="109"/>
      <c r="CB52" s="109"/>
      <c r="CC52" s="110"/>
      <c r="CD52" s="108">
        <v>995475.27</v>
      </c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109"/>
      <c r="DM52" s="109"/>
      <c r="DN52" s="110"/>
      <c r="DO52" s="108">
        <f aca="true" t="shared" si="3" ref="DO52:DO60">CD52/AS52*100</f>
        <v>98.87713999086196</v>
      </c>
      <c r="DP52" s="109"/>
      <c r="DQ52" s="109"/>
      <c r="DR52" s="109"/>
      <c r="DS52" s="109"/>
      <c r="DT52" s="109"/>
      <c r="DU52" s="109"/>
      <c r="DV52" s="109"/>
      <c r="DW52" s="109"/>
      <c r="DX52" s="109"/>
      <c r="DY52" s="109"/>
      <c r="DZ52" s="109"/>
      <c r="EA52" s="109"/>
      <c r="EB52" s="109"/>
      <c r="EC52" s="109"/>
      <c r="ED52" s="109"/>
      <c r="EE52" s="109"/>
      <c r="EF52" s="109"/>
      <c r="EG52" s="109"/>
      <c r="EH52" s="109"/>
      <c r="EI52" s="109"/>
      <c r="EJ52" s="109"/>
      <c r="EK52" s="109"/>
      <c r="EL52" s="109"/>
      <c r="EM52" s="109"/>
      <c r="EN52" s="109"/>
      <c r="EO52" s="109"/>
      <c r="EP52" s="109"/>
      <c r="EQ52" s="109"/>
      <c r="ER52" s="109"/>
      <c r="ES52" s="109"/>
      <c r="ET52" s="109"/>
      <c r="EU52" s="109"/>
      <c r="EV52" s="109"/>
      <c r="EW52" s="109"/>
      <c r="EX52" s="109"/>
      <c r="EY52" s="110"/>
    </row>
    <row r="53" spans="1:155" ht="15.75">
      <c r="A53" s="105" t="s">
        <v>48</v>
      </c>
      <c r="B53" s="106"/>
      <c r="C53" s="106"/>
      <c r="D53" s="106"/>
      <c r="E53" s="106"/>
      <c r="F53" s="106"/>
      <c r="G53" s="107"/>
      <c r="H53" s="105" t="s">
        <v>260</v>
      </c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7"/>
      <c r="AS53" s="108">
        <v>3470</v>
      </c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09"/>
      <c r="CC53" s="110"/>
      <c r="CD53" s="108">
        <v>2618.19</v>
      </c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109"/>
      <c r="DM53" s="109"/>
      <c r="DN53" s="110"/>
      <c r="DO53" s="108">
        <f>CD53/AS53*100</f>
        <v>75.4521613832853</v>
      </c>
      <c r="DP53" s="109"/>
      <c r="DQ53" s="109"/>
      <c r="DR53" s="109"/>
      <c r="DS53" s="109"/>
      <c r="DT53" s="109"/>
      <c r="DU53" s="109"/>
      <c r="DV53" s="109"/>
      <c r="DW53" s="109"/>
      <c r="DX53" s="109"/>
      <c r="DY53" s="109"/>
      <c r="DZ53" s="109"/>
      <c r="EA53" s="109"/>
      <c r="EB53" s="109"/>
      <c r="EC53" s="109"/>
      <c r="ED53" s="109"/>
      <c r="EE53" s="109"/>
      <c r="EF53" s="109"/>
      <c r="EG53" s="109"/>
      <c r="EH53" s="109"/>
      <c r="EI53" s="109"/>
      <c r="EJ53" s="109"/>
      <c r="EK53" s="109"/>
      <c r="EL53" s="109"/>
      <c r="EM53" s="109"/>
      <c r="EN53" s="109"/>
      <c r="EO53" s="109"/>
      <c r="EP53" s="109"/>
      <c r="EQ53" s="109"/>
      <c r="ER53" s="109"/>
      <c r="ES53" s="109"/>
      <c r="ET53" s="109"/>
      <c r="EU53" s="109"/>
      <c r="EV53" s="109"/>
      <c r="EW53" s="109"/>
      <c r="EX53" s="109"/>
      <c r="EY53" s="110"/>
    </row>
    <row r="54" spans="1:155" ht="15.75">
      <c r="A54" s="105" t="s">
        <v>49</v>
      </c>
      <c r="B54" s="106"/>
      <c r="C54" s="106"/>
      <c r="D54" s="106"/>
      <c r="E54" s="106"/>
      <c r="F54" s="106"/>
      <c r="G54" s="107"/>
      <c r="H54" s="105" t="s">
        <v>261</v>
      </c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7"/>
      <c r="AS54" s="108">
        <v>37394.93</v>
      </c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09"/>
      <c r="BX54" s="109"/>
      <c r="BY54" s="109"/>
      <c r="BZ54" s="109"/>
      <c r="CA54" s="109"/>
      <c r="CB54" s="109"/>
      <c r="CC54" s="110"/>
      <c r="CD54" s="108">
        <v>32617.2</v>
      </c>
      <c r="CE54" s="109"/>
      <c r="CF54" s="109"/>
      <c r="CG54" s="109"/>
      <c r="CH54" s="109"/>
      <c r="CI54" s="109"/>
      <c r="CJ54" s="109"/>
      <c r="CK54" s="109"/>
      <c r="CL54" s="109"/>
      <c r="CM54" s="109"/>
      <c r="CN54" s="109"/>
      <c r="CO54" s="109"/>
      <c r="CP54" s="109"/>
      <c r="CQ54" s="109"/>
      <c r="CR54" s="109"/>
      <c r="CS54" s="109"/>
      <c r="CT54" s="109"/>
      <c r="CU54" s="109"/>
      <c r="CV54" s="109"/>
      <c r="CW54" s="109"/>
      <c r="CX54" s="109"/>
      <c r="CY54" s="109"/>
      <c r="CZ54" s="109"/>
      <c r="DA54" s="109"/>
      <c r="DB54" s="109"/>
      <c r="DC54" s="109"/>
      <c r="DD54" s="109"/>
      <c r="DE54" s="109"/>
      <c r="DF54" s="109"/>
      <c r="DG54" s="109"/>
      <c r="DH54" s="109"/>
      <c r="DI54" s="109"/>
      <c r="DJ54" s="109"/>
      <c r="DK54" s="109"/>
      <c r="DL54" s="109"/>
      <c r="DM54" s="109"/>
      <c r="DN54" s="110"/>
      <c r="DO54" s="108">
        <f>CD54/AS54*100</f>
        <v>87.22358886619122</v>
      </c>
      <c r="DP54" s="109"/>
      <c r="DQ54" s="109"/>
      <c r="DR54" s="109"/>
      <c r="DS54" s="109"/>
      <c r="DT54" s="109"/>
      <c r="DU54" s="109"/>
      <c r="DV54" s="109"/>
      <c r="DW54" s="109"/>
      <c r="DX54" s="109"/>
      <c r="DY54" s="109"/>
      <c r="DZ54" s="109"/>
      <c r="EA54" s="109"/>
      <c r="EB54" s="109"/>
      <c r="EC54" s="109"/>
      <c r="ED54" s="109"/>
      <c r="EE54" s="109"/>
      <c r="EF54" s="109"/>
      <c r="EG54" s="109"/>
      <c r="EH54" s="109"/>
      <c r="EI54" s="109"/>
      <c r="EJ54" s="109"/>
      <c r="EK54" s="109"/>
      <c r="EL54" s="109"/>
      <c r="EM54" s="109"/>
      <c r="EN54" s="109"/>
      <c r="EO54" s="109"/>
      <c r="EP54" s="109"/>
      <c r="EQ54" s="109"/>
      <c r="ER54" s="109"/>
      <c r="ES54" s="109"/>
      <c r="ET54" s="109"/>
      <c r="EU54" s="109"/>
      <c r="EV54" s="109"/>
      <c r="EW54" s="109"/>
      <c r="EX54" s="109"/>
      <c r="EY54" s="110"/>
    </row>
    <row r="55" spans="1:155" ht="15.75">
      <c r="A55" s="105" t="s">
        <v>50</v>
      </c>
      <c r="B55" s="106"/>
      <c r="C55" s="106"/>
      <c r="D55" s="106"/>
      <c r="E55" s="106"/>
      <c r="F55" s="106"/>
      <c r="G55" s="107"/>
      <c r="H55" s="105" t="s">
        <v>262</v>
      </c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7"/>
      <c r="AS55" s="108">
        <v>26252</v>
      </c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09"/>
      <c r="BO55" s="109"/>
      <c r="BP55" s="109"/>
      <c r="BQ55" s="109"/>
      <c r="BR55" s="109"/>
      <c r="BS55" s="109"/>
      <c r="BT55" s="109"/>
      <c r="BU55" s="109"/>
      <c r="BV55" s="109"/>
      <c r="BW55" s="109"/>
      <c r="BX55" s="109"/>
      <c r="BY55" s="109"/>
      <c r="BZ55" s="109"/>
      <c r="CA55" s="109"/>
      <c r="CB55" s="109"/>
      <c r="CC55" s="110"/>
      <c r="CD55" s="108">
        <v>26160.83</v>
      </c>
      <c r="CE55" s="109"/>
      <c r="CF55" s="109"/>
      <c r="CG55" s="109"/>
      <c r="CH55" s="109"/>
      <c r="CI55" s="109"/>
      <c r="CJ55" s="109"/>
      <c r="CK55" s="109"/>
      <c r="CL55" s="109"/>
      <c r="CM55" s="109"/>
      <c r="CN55" s="109"/>
      <c r="CO55" s="109"/>
      <c r="CP55" s="109"/>
      <c r="CQ55" s="109"/>
      <c r="CR55" s="109"/>
      <c r="CS55" s="109"/>
      <c r="CT55" s="109"/>
      <c r="CU55" s="109"/>
      <c r="CV55" s="109"/>
      <c r="CW55" s="109"/>
      <c r="CX55" s="109"/>
      <c r="CY55" s="109"/>
      <c r="CZ55" s="109"/>
      <c r="DA55" s="109"/>
      <c r="DB55" s="109"/>
      <c r="DC55" s="109"/>
      <c r="DD55" s="109"/>
      <c r="DE55" s="109"/>
      <c r="DF55" s="109"/>
      <c r="DG55" s="109"/>
      <c r="DH55" s="109"/>
      <c r="DI55" s="109"/>
      <c r="DJ55" s="109"/>
      <c r="DK55" s="109"/>
      <c r="DL55" s="109"/>
      <c r="DM55" s="109"/>
      <c r="DN55" s="110"/>
      <c r="DO55" s="108">
        <f>CD55/AS55*100</f>
        <v>99.65271217431054</v>
      </c>
      <c r="DP55" s="109"/>
      <c r="DQ55" s="109"/>
      <c r="DR55" s="109"/>
      <c r="DS55" s="109"/>
      <c r="DT55" s="109"/>
      <c r="DU55" s="109"/>
      <c r="DV55" s="109"/>
      <c r="DW55" s="109"/>
      <c r="DX55" s="109"/>
      <c r="DY55" s="109"/>
      <c r="DZ55" s="109"/>
      <c r="EA55" s="109"/>
      <c r="EB55" s="109"/>
      <c r="EC55" s="109"/>
      <c r="ED55" s="109"/>
      <c r="EE55" s="109"/>
      <c r="EF55" s="109"/>
      <c r="EG55" s="109"/>
      <c r="EH55" s="109"/>
      <c r="EI55" s="109"/>
      <c r="EJ55" s="109"/>
      <c r="EK55" s="109"/>
      <c r="EL55" s="109"/>
      <c r="EM55" s="109"/>
      <c r="EN55" s="109"/>
      <c r="EO55" s="109"/>
      <c r="EP55" s="109"/>
      <c r="EQ55" s="109"/>
      <c r="ER55" s="109"/>
      <c r="ES55" s="109"/>
      <c r="ET55" s="109"/>
      <c r="EU55" s="109"/>
      <c r="EV55" s="109"/>
      <c r="EW55" s="109"/>
      <c r="EX55" s="109"/>
      <c r="EY55" s="110"/>
    </row>
    <row r="56" spans="1:155" ht="15.75">
      <c r="A56" s="105" t="s">
        <v>51</v>
      </c>
      <c r="B56" s="106"/>
      <c r="C56" s="106"/>
      <c r="D56" s="106"/>
      <c r="E56" s="106"/>
      <c r="F56" s="106"/>
      <c r="G56" s="107"/>
      <c r="H56" s="105" t="s">
        <v>263</v>
      </c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7"/>
      <c r="AS56" s="108">
        <v>4429134.67</v>
      </c>
      <c r="AT56" s="109"/>
      <c r="AU56" s="109"/>
      <c r="AV56" s="109"/>
      <c r="AW56" s="109"/>
      <c r="AX56" s="109"/>
      <c r="AY56" s="109"/>
      <c r="AZ56" s="109"/>
      <c r="BA56" s="109"/>
      <c r="BB56" s="109"/>
      <c r="BC56" s="109"/>
      <c r="BD56" s="109"/>
      <c r="BE56" s="109"/>
      <c r="BF56" s="109"/>
      <c r="BG56" s="109"/>
      <c r="BH56" s="109"/>
      <c r="BI56" s="109"/>
      <c r="BJ56" s="109"/>
      <c r="BK56" s="109"/>
      <c r="BL56" s="109"/>
      <c r="BM56" s="109"/>
      <c r="BN56" s="109"/>
      <c r="BO56" s="109"/>
      <c r="BP56" s="109"/>
      <c r="BQ56" s="109"/>
      <c r="BR56" s="109"/>
      <c r="BS56" s="109"/>
      <c r="BT56" s="109"/>
      <c r="BU56" s="109"/>
      <c r="BV56" s="109"/>
      <c r="BW56" s="109"/>
      <c r="BX56" s="109"/>
      <c r="BY56" s="109"/>
      <c r="BZ56" s="109"/>
      <c r="CA56" s="109"/>
      <c r="CB56" s="109"/>
      <c r="CC56" s="110"/>
      <c r="CD56" s="108">
        <v>4417840.12</v>
      </c>
      <c r="CE56" s="109"/>
      <c r="CF56" s="109"/>
      <c r="CG56" s="109"/>
      <c r="CH56" s="109"/>
      <c r="CI56" s="109"/>
      <c r="CJ56" s="109"/>
      <c r="CK56" s="109"/>
      <c r="CL56" s="109"/>
      <c r="CM56" s="109"/>
      <c r="CN56" s="109"/>
      <c r="CO56" s="109"/>
      <c r="CP56" s="109"/>
      <c r="CQ56" s="109"/>
      <c r="CR56" s="109"/>
      <c r="CS56" s="109"/>
      <c r="CT56" s="109"/>
      <c r="CU56" s="109"/>
      <c r="CV56" s="109"/>
      <c r="CW56" s="109"/>
      <c r="CX56" s="109"/>
      <c r="CY56" s="109"/>
      <c r="CZ56" s="109"/>
      <c r="DA56" s="109"/>
      <c r="DB56" s="109"/>
      <c r="DC56" s="109"/>
      <c r="DD56" s="109"/>
      <c r="DE56" s="109"/>
      <c r="DF56" s="109"/>
      <c r="DG56" s="109"/>
      <c r="DH56" s="109"/>
      <c r="DI56" s="109"/>
      <c r="DJ56" s="109"/>
      <c r="DK56" s="109"/>
      <c r="DL56" s="109"/>
      <c r="DM56" s="109"/>
      <c r="DN56" s="110"/>
      <c r="DO56" s="108">
        <f t="shared" si="3"/>
        <v>99.7449942067352</v>
      </c>
      <c r="DP56" s="109"/>
      <c r="DQ56" s="109"/>
      <c r="DR56" s="109"/>
      <c r="DS56" s="109"/>
      <c r="DT56" s="109"/>
      <c r="DU56" s="109"/>
      <c r="DV56" s="109"/>
      <c r="DW56" s="109"/>
      <c r="DX56" s="109"/>
      <c r="DY56" s="109"/>
      <c r="DZ56" s="109"/>
      <c r="EA56" s="109"/>
      <c r="EB56" s="109"/>
      <c r="EC56" s="109"/>
      <c r="ED56" s="109"/>
      <c r="EE56" s="109"/>
      <c r="EF56" s="109"/>
      <c r="EG56" s="109"/>
      <c r="EH56" s="109"/>
      <c r="EI56" s="109"/>
      <c r="EJ56" s="109"/>
      <c r="EK56" s="109"/>
      <c r="EL56" s="109"/>
      <c r="EM56" s="109"/>
      <c r="EN56" s="109"/>
      <c r="EO56" s="109"/>
      <c r="EP56" s="109"/>
      <c r="EQ56" s="109"/>
      <c r="ER56" s="109"/>
      <c r="ES56" s="109"/>
      <c r="ET56" s="109"/>
      <c r="EU56" s="109"/>
      <c r="EV56" s="109"/>
      <c r="EW56" s="109"/>
      <c r="EX56" s="109"/>
      <c r="EY56" s="110"/>
    </row>
    <row r="57" spans="1:155" ht="15.75">
      <c r="A57" s="105" t="s">
        <v>52</v>
      </c>
      <c r="B57" s="106"/>
      <c r="C57" s="106"/>
      <c r="D57" s="106"/>
      <c r="E57" s="106"/>
      <c r="F57" s="106"/>
      <c r="G57" s="107"/>
      <c r="H57" s="105" t="s">
        <v>264</v>
      </c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7"/>
      <c r="AS57" s="108">
        <v>28738.3</v>
      </c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  <c r="BF57" s="109"/>
      <c r="BG57" s="109"/>
      <c r="BH57" s="109"/>
      <c r="BI57" s="109"/>
      <c r="BJ57" s="109"/>
      <c r="BK57" s="109"/>
      <c r="BL57" s="109"/>
      <c r="BM57" s="109"/>
      <c r="BN57" s="109"/>
      <c r="BO57" s="109"/>
      <c r="BP57" s="109"/>
      <c r="BQ57" s="109"/>
      <c r="BR57" s="109"/>
      <c r="BS57" s="109"/>
      <c r="BT57" s="109"/>
      <c r="BU57" s="109"/>
      <c r="BV57" s="109"/>
      <c r="BW57" s="109"/>
      <c r="BX57" s="109"/>
      <c r="BY57" s="109"/>
      <c r="BZ57" s="109"/>
      <c r="CA57" s="109"/>
      <c r="CB57" s="109"/>
      <c r="CC57" s="110"/>
      <c r="CD57" s="108">
        <v>28738.3</v>
      </c>
      <c r="CE57" s="109"/>
      <c r="CF57" s="109"/>
      <c r="CG57" s="109"/>
      <c r="CH57" s="109"/>
      <c r="CI57" s="109"/>
      <c r="CJ57" s="109"/>
      <c r="CK57" s="109"/>
      <c r="CL57" s="109"/>
      <c r="CM57" s="109"/>
      <c r="CN57" s="109"/>
      <c r="CO57" s="109"/>
      <c r="CP57" s="109"/>
      <c r="CQ57" s="109"/>
      <c r="CR57" s="109"/>
      <c r="CS57" s="109"/>
      <c r="CT57" s="109"/>
      <c r="CU57" s="109"/>
      <c r="CV57" s="109"/>
      <c r="CW57" s="109"/>
      <c r="CX57" s="109"/>
      <c r="CY57" s="109"/>
      <c r="CZ57" s="109"/>
      <c r="DA57" s="109"/>
      <c r="DB57" s="109"/>
      <c r="DC57" s="109"/>
      <c r="DD57" s="109"/>
      <c r="DE57" s="109"/>
      <c r="DF57" s="109"/>
      <c r="DG57" s="109"/>
      <c r="DH57" s="109"/>
      <c r="DI57" s="109"/>
      <c r="DJ57" s="109"/>
      <c r="DK57" s="109"/>
      <c r="DL57" s="109"/>
      <c r="DM57" s="109"/>
      <c r="DN57" s="110"/>
      <c r="DO57" s="108">
        <f t="shared" si="3"/>
        <v>100</v>
      </c>
      <c r="DP57" s="109"/>
      <c r="DQ57" s="109"/>
      <c r="DR57" s="109"/>
      <c r="DS57" s="109"/>
      <c r="DT57" s="109"/>
      <c r="DU57" s="109"/>
      <c r="DV57" s="109"/>
      <c r="DW57" s="109"/>
      <c r="DX57" s="109"/>
      <c r="DY57" s="109"/>
      <c r="DZ57" s="109"/>
      <c r="EA57" s="109"/>
      <c r="EB57" s="109"/>
      <c r="EC57" s="109"/>
      <c r="ED57" s="109"/>
      <c r="EE57" s="109"/>
      <c r="EF57" s="109"/>
      <c r="EG57" s="109"/>
      <c r="EH57" s="109"/>
      <c r="EI57" s="109"/>
      <c r="EJ57" s="109"/>
      <c r="EK57" s="109"/>
      <c r="EL57" s="109"/>
      <c r="EM57" s="109"/>
      <c r="EN57" s="109"/>
      <c r="EO57" s="109"/>
      <c r="EP57" s="109"/>
      <c r="EQ57" s="109"/>
      <c r="ER57" s="109"/>
      <c r="ES57" s="109"/>
      <c r="ET57" s="109"/>
      <c r="EU57" s="109"/>
      <c r="EV57" s="109"/>
      <c r="EW57" s="109"/>
      <c r="EX57" s="109"/>
      <c r="EY57" s="110"/>
    </row>
    <row r="58" spans="1:155" ht="15.75">
      <c r="A58" s="105" t="s">
        <v>168</v>
      </c>
      <c r="B58" s="106"/>
      <c r="C58" s="106"/>
      <c r="D58" s="106"/>
      <c r="E58" s="106"/>
      <c r="F58" s="106"/>
      <c r="G58" s="107"/>
      <c r="H58" s="105" t="s">
        <v>265</v>
      </c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7"/>
      <c r="AS58" s="108">
        <v>8000</v>
      </c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  <c r="BF58" s="109"/>
      <c r="BG58" s="109"/>
      <c r="BH58" s="109"/>
      <c r="BI58" s="109"/>
      <c r="BJ58" s="109"/>
      <c r="BK58" s="109"/>
      <c r="BL58" s="109"/>
      <c r="BM58" s="109"/>
      <c r="BN58" s="109"/>
      <c r="BO58" s="109"/>
      <c r="BP58" s="109"/>
      <c r="BQ58" s="109"/>
      <c r="BR58" s="109"/>
      <c r="BS58" s="109"/>
      <c r="BT58" s="109"/>
      <c r="BU58" s="109"/>
      <c r="BV58" s="109"/>
      <c r="BW58" s="109"/>
      <c r="BX58" s="109"/>
      <c r="BY58" s="109"/>
      <c r="BZ58" s="109"/>
      <c r="CA58" s="109"/>
      <c r="CB58" s="109"/>
      <c r="CC58" s="110"/>
      <c r="CD58" s="108">
        <v>8000</v>
      </c>
      <c r="CE58" s="109"/>
      <c r="CF58" s="109"/>
      <c r="CG58" s="109"/>
      <c r="CH58" s="109"/>
      <c r="CI58" s="109"/>
      <c r="CJ58" s="109"/>
      <c r="CK58" s="109"/>
      <c r="CL58" s="109"/>
      <c r="CM58" s="109"/>
      <c r="CN58" s="109"/>
      <c r="CO58" s="109"/>
      <c r="CP58" s="109"/>
      <c r="CQ58" s="109"/>
      <c r="CR58" s="109"/>
      <c r="CS58" s="109"/>
      <c r="CT58" s="109"/>
      <c r="CU58" s="109"/>
      <c r="CV58" s="109"/>
      <c r="CW58" s="109"/>
      <c r="CX58" s="109"/>
      <c r="CY58" s="109"/>
      <c r="CZ58" s="109"/>
      <c r="DA58" s="109"/>
      <c r="DB58" s="109"/>
      <c r="DC58" s="109"/>
      <c r="DD58" s="109"/>
      <c r="DE58" s="109"/>
      <c r="DF58" s="109"/>
      <c r="DG58" s="109"/>
      <c r="DH58" s="109"/>
      <c r="DI58" s="109"/>
      <c r="DJ58" s="109"/>
      <c r="DK58" s="109"/>
      <c r="DL58" s="109"/>
      <c r="DM58" s="109"/>
      <c r="DN58" s="110"/>
      <c r="DO58" s="108">
        <f t="shared" si="3"/>
        <v>100</v>
      </c>
      <c r="DP58" s="109"/>
      <c r="DQ58" s="109"/>
      <c r="DR58" s="109"/>
      <c r="DS58" s="109"/>
      <c r="DT58" s="109"/>
      <c r="DU58" s="109"/>
      <c r="DV58" s="109"/>
      <c r="DW58" s="109"/>
      <c r="DX58" s="109"/>
      <c r="DY58" s="109"/>
      <c r="DZ58" s="109"/>
      <c r="EA58" s="109"/>
      <c r="EB58" s="109"/>
      <c r="EC58" s="109"/>
      <c r="ED58" s="109"/>
      <c r="EE58" s="109"/>
      <c r="EF58" s="109"/>
      <c r="EG58" s="109"/>
      <c r="EH58" s="109"/>
      <c r="EI58" s="109"/>
      <c r="EJ58" s="109"/>
      <c r="EK58" s="109"/>
      <c r="EL58" s="109"/>
      <c r="EM58" s="109"/>
      <c r="EN58" s="109"/>
      <c r="EO58" s="109"/>
      <c r="EP58" s="109"/>
      <c r="EQ58" s="109"/>
      <c r="ER58" s="109"/>
      <c r="ES58" s="109"/>
      <c r="ET58" s="109"/>
      <c r="EU58" s="109"/>
      <c r="EV58" s="109"/>
      <c r="EW58" s="109"/>
      <c r="EX58" s="109"/>
      <c r="EY58" s="110"/>
    </row>
    <row r="59" spans="1:155" ht="15.75">
      <c r="A59" s="105" t="s">
        <v>169</v>
      </c>
      <c r="B59" s="106"/>
      <c r="C59" s="106"/>
      <c r="D59" s="106"/>
      <c r="E59" s="106"/>
      <c r="F59" s="106"/>
      <c r="G59" s="107"/>
      <c r="H59" s="105" t="s">
        <v>266</v>
      </c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7"/>
      <c r="AS59" s="108">
        <v>683766.1</v>
      </c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09"/>
      <c r="BO59" s="109"/>
      <c r="BP59" s="109"/>
      <c r="BQ59" s="109"/>
      <c r="BR59" s="109"/>
      <c r="BS59" s="109"/>
      <c r="BT59" s="109"/>
      <c r="BU59" s="109"/>
      <c r="BV59" s="109"/>
      <c r="BW59" s="109"/>
      <c r="BX59" s="109"/>
      <c r="BY59" s="109"/>
      <c r="BZ59" s="109"/>
      <c r="CA59" s="109"/>
      <c r="CB59" s="109"/>
      <c r="CC59" s="110"/>
      <c r="CD59" s="108">
        <v>683766.1</v>
      </c>
      <c r="CE59" s="109"/>
      <c r="CF59" s="109"/>
      <c r="CG59" s="109"/>
      <c r="CH59" s="109"/>
      <c r="CI59" s="109"/>
      <c r="CJ59" s="109"/>
      <c r="CK59" s="109"/>
      <c r="CL59" s="109"/>
      <c r="CM59" s="109"/>
      <c r="CN59" s="109"/>
      <c r="CO59" s="109"/>
      <c r="CP59" s="109"/>
      <c r="CQ59" s="109"/>
      <c r="CR59" s="109"/>
      <c r="CS59" s="109"/>
      <c r="CT59" s="109"/>
      <c r="CU59" s="109"/>
      <c r="CV59" s="109"/>
      <c r="CW59" s="109"/>
      <c r="CX59" s="109"/>
      <c r="CY59" s="109"/>
      <c r="CZ59" s="109"/>
      <c r="DA59" s="109"/>
      <c r="DB59" s="109"/>
      <c r="DC59" s="109"/>
      <c r="DD59" s="109"/>
      <c r="DE59" s="109"/>
      <c r="DF59" s="109"/>
      <c r="DG59" s="109"/>
      <c r="DH59" s="109"/>
      <c r="DI59" s="109"/>
      <c r="DJ59" s="109"/>
      <c r="DK59" s="109"/>
      <c r="DL59" s="109"/>
      <c r="DM59" s="109"/>
      <c r="DN59" s="110"/>
      <c r="DO59" s="108">
        <f>CD59/AS59*100</f>
        <v>100</v>
      </c>
      <c r="DP59" s="109"/>
      <c r="DQ59" s="109"/>
      <c r="DR59" s="109"/>
      <c r="DS59" s="109"/>
      <c r="DT59" s="109"/>
      <c r="DU59" s="109"/>
      <c r="DV59" s="109"/>
      <c r="DW59" s="109"/>
      <c r="DX59" s="109"/>
      <c r="DY59" s="109"/>
      <c r="DZ59" s="109"/>
      <c r="EA59" s="109"/>
      <c r="EB59" s="109"/>
      <c r="EC59" s="109"/>
      <c r="ED59" s="109"/>
      <c r="EE59" s="109"/>
      <c r="EF59" s="109"/>
      <c r="EG59" s="109"/>
      <c r="EH59" s="109"/>
      <c r="EI59" s="109"/>
      <c r="EJ59" s="109"/>
      <c r="EK59" s="109"/>
      <c r="EL59" s="109"/>
      <c r="EM59" s="109"/>
      <c r="EN59" s="109"/>
      <c r="EO59" s="109"/>
      <c r="EP59" s="109"/>
      <c r="EQ59" s="109"/>
      <c r="ER59" s="109"/>
      <c r="ES59" s="109"/>
      <c r="ET59" s="109"/>
      <c r="EU59" s="109"/>
      <c r="EV59" s="109"/>
      <c r="EW59" s="109"/>
      <c r="EX59" s="109"/>
      <c r="EY59" s="110"/>
    </row>
    <row r="60" spans="1:155" ht="15.75">
      <c r="A60" s="105" t="s">
        <v>170</v>
      </c>
      <c r="B60" s="106"/>
      <c r="C60" s="106"/>
      <c r="D60" s="106"/>
      <c r="E60" s="106"/>
      <c r="F60" s="106"/>
      <c r="G60" s="107"/>
      <c r="H60" s="105" t="s">
        <v>267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7"/>
      <c r="AS60" s="108">
        <v>180194</v>
      </c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09"/>
      <c r="BO60" s="109"/>
      <c r="BP60" s="109"/>
      <c r="BQ60" s="109"/>
      <c r="BR60" s="109"/>
      <c r="BS60" s="109"/>
      <c r="BT60" s="109"/>
      <c r="BU60" s="109"/>
      <c r="BV60" s="109"/>
      <c r="BW60" s="109"/>
      <c r="BX60" s="109"/>
      <c r="BY60" s="109"/>
      <c r="BZ60" s="109"/>
      <c r="CA60" s="109"/>
      <c r="CB60" s="109"/>
      <c r="CC60" s="110"/>
      <c r="CD60" s="108">
        <v>180194</v>
      </c>
      <c r="CE60" s="109"/>
      <c r="CF60" s="109"/>
      <c r="CG60" s="109"/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S60" s="109"/>
      <c r="CT60" s="109"/>
      <c r="CU60" s="109"/>
      <c r="CV60" s="109"/>
      <c r="CW60" s="109"/>
      <c r="CX60" s="109"/>
      <c r="CY60" s="109"/>
      <c r="CZ60" s="109"/>
      <c r="DA60" s="109"/>
      <c r="DB60" s="109"/>
      <c r="DC60" s="109"/>
      <c r="DD60" s="109"/>
      <c r="DE60" s="109"/>
      <c r="DF60" s="109"/>
      <c r="DG60" s="109"/>
      <c r="DH60" s="109"/>
      <c r="DI60" s="109"/>
      <c r="DJ60" s="109"/>
      <c r="DK60" s="109"/>
      <c r="DL60" s="109"/>
      <c r="DM60" s="109"/>
      <c r="DN60" s="110"/>
      <c r="DO60" s="108">
        <f t="shared" si="3"/>
        <v>100</v>
      </c>
      <c r="DP60" s="109"/>
      <c r="DQ60" s="109"/>
      <c r="DR60" s="109"/>
      <c r="DS60" s="109"/>
      <c r="DT60" s="109"/>
      <c r="DU60" s="109"/>
      <c r="DV60" s="109"/>
      <c r="DW60" s="109"/>
      <c r="DX60" s="109"/>
      <c r="DY60" s="109"/>
      <c r="DZ60" s="109"/>
      <c r="EA60" s="109"/>
      <c r="EB60" s="109"/>
      <c r="EC60" s="109"/>
      <c r="ED60" s="109"/>
      <c r="EE60" s="109"/>
      <c r="EF60" s="109"/>
      <c r="EG60" s="109"/>
      <c r="EH60" s="109"/>
      <c r="EI60" s="109"/>
      <c r="EJ60" s="109"/>
      <c r="EK60" s="109"/>
      <c r="EL60" s="109"/>
      <c r="EM60" s="109"/>
      <c r="EN60" s="109"/>
      <c r="EO60" s="109"/>
      <c r="EP60" s="109"/>
      <c r="EQ60" s="109"/>
      <c r="ER60" s="109"/>
      <c r="ES60" s="109"/>
      <c r="ET60" s="109"/>
      <c r="EU60" s="109"/>
      <c r="EV60" s="109"/>
      <c r="EW60" s="109"/>
      <c r="EX60" s="109"/>
      <c r="EY60" s="110"/>
    </row>
    <row r="61" spans="1:155" ht="15.75">
      <c r="A61" s="105" t="s">
        <v>171</v>
      </c>
      <c r="B61" s="106"/>
      <c r="C61" s="106"/>
      <c r="D61" s="106"/>
      <c r="E61" s="106"/>
      <c r="F61" s="106"/>
      <c r="G61" s="107"/>
      <c r="H61" s="105" t="s">
        <v>268</v>
      </c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7"/>
      <c r="AS61" s="108">
        <v>16749785</v>
      </c>
      <c r="AT61" s="109"/>
      <c r="AU61" s="109"/>
      <c r="AV61" s="109"/>
      <c r="AW61" s="109"/>
      <c r="AX61" s="109"/>
      <c r="AY61" s="109"/>
      <c r="AZ61" s="109"/>
      <c r="BA61" s="109"/>
      <c r="BB61" s="109"/>
      <c r="BC61" s="109"/>
      <c r="BD61" s="109"/>
      <c r="BE61" s="109"/>
      <c r="BF61" s="109"/>
      <c r="BG61" s="109"/>
      <c r="BH61" s="109"/>
      <c r="BI61" s="109"/>
      <c r="BJ61" s="109"/>
      <c r="BK61" s="109"/>
      <c r="BL61" s="109"/>
      <c r="BM61" s="109"/>
      <c r="BN61" s="109"/>
      <c r="BO61" s="109"/>
      <c r="BP61" s="109"/>
      <c r="BQ61" s="109"/>
      <c r="BR61" s="109"/>
      <c r="BS61" s="109"/>
      <c r="BT61" s="109"/>
      <c r="BU61" s="109"/>
      <c r="BV61" s="109"/>
      <c r="BW61" s="109"/>
      <c r="BX61" s="109"/>
      <c r="BY61" s="109"/>
      <c r="BZ61" s="109"/>
      <c r="CA61" s="109"/>
      <c r="CB61" s="109"/>
      <c r="CC61" s="110"/>
      <c r="CD61" s="108">
        <v>16699795</v>
      </c>
      <c r="CE61" s="109"/>
      <c r="CF61" s="109"/>
      <c r="CG61" s="109"/>
      <c r="CH61" s="109"/>
      <c r="CI61" s="109"/>
      <c r="CJ61" s="109"/>
      <c r="CK61" s="109"/>
      <c r="CL61" s="109"/>
      <c r="CM61" s="109"/>
      <c r="CN61" s="109"/>
      <c r="CO61" s="109"/>
      <c r="CP61" s="109"/>
      <c r="CQ61" s="109"/>
      <c r="CR61" s="109"/>
      <c r="CS61" s="109"/>
      <c r="CT61" s="109"/>
      <c r="CU61" s="109"/>
      <c r="CV61" s="109"/>
      <c r="CW61" s="109"/>
      <c r="CX61" s="109"/>
      <c r="CY61" s="109"/>
      <c r="CZ61" s="109"/>
      <c r="DA61" s="109"/>
      <c r="DB61" s="109"/>
      <c r="DC61" s="109"/>
      <c r="DD61" s="109"/>
      <c r="DE61" s="109"/>
      <c r="DF61" s="109"/>
      <c r="DG61" s="109"/>
      <c r="DH61" s="109"/>
      <c r="DI61" s="109"/>
      <c r="DJ61" s="109"/>
      <c r="DK61" s="109"/>
      <c r="DL61" s="109"/>
      <c r="DM61" s="109"/>
      <c r="DN61" s="110"/>
      <c r="DO61" s="108">
        <f>CD61/AS61*100</f>
        <v>99.7015484079348</v>
      </c>
      <c r="DP61" s="109"/>
      <c r="DQ61" s="109"/>
      <c r="DR61" s="109"/>
      <c r="DS61" s="109"/>
      <c r="DT61" s="109"/>
      <c r="DU61" s="109"/>
      <c r="DV61" s="109"/>
      <c r="DW61" s="109"/>
      <c r="DX61" s="109"/>
      <c r="DY61" s="109"/>
      <c r="DZ61" s="109"/>
      <c r="EA61" s="109"/>
      <c r="EB61" s="109"/>
      <c r="EC61" s="109"/>
      <c r="ED61" s="109"/>
      <c r="EE61" s="109"/>
      <c r="EF61" s="109"/>
      <c r="EG61" s="109"/>
      <c r="EH61" s="109"/>
      <c r="EI61" s="109"/>
      <c r="EJ61" s="109"/>
      <c r="EK61" s="109"/>
      <c r="EL61" s="109"/>
      <c r="EM61" s="109"/>
      <c r="EN61" s="109"/>
      <c r="EO61" s="109"/>
      <c r="EP61" s="109"/>
      <c r="EQ61" s="109"/>
      <c r="ER61" s="109"/>
      <c r="ES61" s="109"/>
      <c r="ET61" s="109"/>
      <c r="EU61" s="109"/>
      <c r="EV61" s="109"/>
      <c r="EW61" s="109"/>
      <c r="EX61" s="109"/>
      <c r="EY61" s="110"/>
    </row>
    <row r="62" spans="1:155" ht="15.75">
      <c r="A62" s="105" t="s">
        <v>172</v>
      </c>
      <c r="B62" s="106"/>
      <c r="C62" s="106"/>
      <c r="D62" s="106"/>
      <c r="E62" s="106"/>
      <c r="F62" s="106"/>
      <c r="G62" s="107"/>
      <c r="H62" s="105" t="s">
        <v>269</v>
      </c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7"/>
      <c r="AS62" s="108">
        <v>87902.19</v>
      </c>
      <c r="AT62" s="109"/>
      <c r="AU62" s="109"/>
      <c r="AV62" s="109"/>
      <c r="AW62" s="109"/>
      <c r="AX62" s="109"/>
      <c r="AY62" s="109"/>
      <c r="AZ62" s="109"/>
      <c r="BA62" s="109"/>
      <c r="BB62" s="109"/>
      <c r="BC62" s="109"/>
      <c r="BD62" s="109"/>
      <c r="BE62" s="109"/>
      <c r="BF62" s="109"/>
      <c r="BG62" s="109"/>
      <c r="BH62" s="109"/>
      <c r="BI62" s="109"/>
      <c r="BJ62" s="109"/>
      <c r="BK62" s="109"/>
      <c r="BL62" s="109"/>
      <c r="BM62" s="109"/>
      <c r="BN62" s="109"/>
      <c r="BO62" s="109"/>
      <c r="BP62" s="109"/>
      <c r="BQ62" s="109"/>
      <c r="BR62" s="109"/>
      <c r="BS62" s="109"/>
      <c r="BT62" s="109"/>
      <c r="BU62" s="109"/>
      <c r="BV62" s="109"/>
      <c r="BW62" s="109"/>
      <c r="BX62" s="109"/>
      <c r="BY62" s="109"/>
      <c r="BZ62" s="109"/>
      <c r="CA62" s="109"/>
      <c r="CB62" s="109"/>
      <c r="CC62" s="110"/>
      <c r="CD62" s="108">
        <v>87902.19</v>
      </c>
      <c r="CE62" s="109"/>
      <c r="CF62" s="109"/>
      <c r="CG62" s="109"/>
      <c r="CH62" s="109"/>
      <c r="CI62" s="109"/>
      <c r="CJ62" s="109"/>
      <c r="CK62" s="109"/>
      <c r="CL62" s="109"/>
      <c r="CM62" s="109"/>
      <c r="CN62" s="109"/>
      <c r="CO62" s="109"/>
      <c r="CP62" s="109"/>
      <c r="CQ62" s="109"/>
      <c r="CR62" s="109"/>
      <c r="CS62" s="109"/>
      <c r="CT62" s="109"/>
      <c r="CU62" s="109"/>
      <c r="CV62" s="109"/>
      <c r="CW62" s="109"/>
      <c r="CX62" s="109"/>
      <c r="CY62" s="109"/>
      <c r="CZ62" s="109"/>
      <c r="DA62" s="109"/>
      <c r="DB62" s="109"/>
      <c r="DC62" s="109"/>
      <c r="DD62" s="109"/>
      <c r="DE62" s="109"/>
      <c r="DF62" s="109"/>
      <c r="DG62" s="109"/>
      <c r="DH62" s="109"/>
      <c r="DI62" s="109"/>
      <c r="DJ62" s="109"/>
      <c r="DK62" s="109"/>
      <c r="DL62" s="109"/>
      <c r="DM62" s="109"/>
      <c r="DN62" s="110"/>
      <c r="DO62" s="108">
        <f>CD62/AS62*100</f>
        <v>100</v>
      </c>
      <c r="DP62" s="109"/>
      <c r="DQ62" s="109"/>
      <c r="DR62" s="109"/>
      <c r="DS62" s="109"/>
      <c r="DT62" s="109"/>
      <c r="DU62" s="109"/>
      <c r="DV62" s="109"/>
      <c r="DW62" s="109"/>
      <c r="DX62" s="109"/>
      <c r="DY62" s="109"/>
      <c r="DZ62" s="109"/>
      <c r="EA62" s="109"/>
      <c r="EB62" s="109"/>
      <c r="EC62" s="109"/>
      <c r="ED62" s="109"/>
      <c r="EE62" s="109"/>
      <c r="EF62" s="109"/>
      <c r="EG62" s="109"/>
      <c r="EH62" s="109"/>
      <c r="EI62" s="109"/>
      <c r="EJ62" s="109"/>
      <c r="EK62" s="109"/>
      <c r="EL62" s="109"/>
      <c r="EM62" s="109"/>
      <c r="EN62" s="109"/>
      <c r="EO62" s="109"/>
      <c r="EP62" s="109"/>
      <c r="EQ62" s="109"/>
      <c r="ER62" s="109"/>
      <c r="ES62" s="109"/>
      <c r="ET62" s="109"/>
      <c r="EU62" s="109"/>
      <c r="EV62" s="109"/>
      <c r="EW62" s="109"/>
      <c r="EX62" s="109"/>
      <c r="EY62" s="110"/>
    </row>
    <row r="63" spans="1:155" ht="15.75">
      <c r="A63" s="105" t="s">
        <v>173</v>
      </c>
      <c r="B63" s="106"/>
      <c r="C63" s="106"/>
      <c r="D63" s="106"/>
      <c r="E63" s="106"/>
      <c r="F63" s="106"/>
      <c r="G63" s="107"/>
      <c r="H63" s="105" t="s">
        <v>270</v>
      </c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7"/>
      <c r="AS63" s="108">
        <v>39989</v>
      </c>
      <c r="AT63" s="109"/>
      <c r="AU63" s="109"/>
      <c r="AV63" s="109"/>
      <c r="AW63" s="109"/>
      <c r="AX63" s="109"/>
      <c r="AY63" s="109"/>
      <c r="AZ63" s="109"/>
      <c r="BA63" s="109"/>
      <c r="BB63" s="109"/>
      <c r="BC63" s="109"/>
      <c r="BD63" s="109"/>
      <c r="BE63" s="109"/>
      <c r="BF63" s="109"/>
      <c r="BG63" s="109"/>
      <c r="BH63" s="109"/>
      <c r="BI63" s="109"/>
      <c r="BJ63" s="109"/>
      <c r="BK63" s="109"/>
      <c r="BL63" s="109"/>
      <c r="BM63" s="109"/>
      <c r="BN63" s="109"/>
      <c r="BO63" s="109"/>
      <c r="BP63" s="109"/>
      <c r="BQ63" s="109"/>
      <c r="BR63" s="109"/>
      <c r="BS63" s="109"/>
      <c r="BT63" s="109"/>
      <c r="BU63" s="109"/>
      <c r="BV63" s="109"/>
      <c r="BW63" s="109"/>
      <c r="BX63" s="109"/>
      <c r="BY63" s="109"/>
      <c r="BZ63" s="109"/>
      <c r="CA63" s="109"/>
      <c r="CB63" s="109"/>
      <c r="CC63" s="110"/>
      <c r="CD63" s="108">
        <v>39989</v>
      </c>
      <c r="CE63" s="109"/>
      <c r="CF63" s="109"/>
      <c r="CG63" s="109"/>
      <c r="CH63" s="109"/>
      <c r="CI63" s="109"/>
      <c r="CJ63" s="109"/>
      <c r="CK63" s="109"/>
      <c r="CL63" s="109"/>
      <c r="CM63" s="109"/>
      <c r="CN63" s="109"/>
      <c r="CO63" s="109"/>
      <c r="CP63" s="109"/>
      <c r="CQ63" s="109"/>
      <c r="CR63" s="109"/>
      <c r="CS63" s="109"/>
      <c r="CT63" s="109"/>
      <c r="CU63" s="109"/>
      <c r="CV63" s="109"/>
      <c r="CW63" s="109"/>
      <c r="CX63" s="109"/>
      <c r="CY63" s="109"/>
      <c r="CZ63" s="109"/>
      <c r="DA63" s="109"/>
      <c r="DB63" s="109"/>
      <c r="DC63" s="109"/>
      <c r="DD63" s="109"/>
      <c r="DE63" s="109"/>
      <c r="DF63" s="109"/>
      <c r="DG63" s="109"/>
      <c r="DH63" s="109"/>
      <c r="DI63" s="109"/>
      <c r="DJ63" s="109"/>
      <c r="DK63" s="109"/>
      <c r="DL63" s="109"/>
      <c r="DM63" s="109"/>
      <c r="DN63" s="110"/>
      <c r="DO63" s="108">
        <f>CD63/AS63*100</f>
        <v>100</v>
      </c>
      <c r="DP63" s="109"/>
      <c r="DQ63" s="109"/>
      <c r="DR63" s="109"/>
      <c r="DS63" s="109"/>
      <c r="DT63" s="109"/>
      <c r="DU63" s="109"/>
      <c r="DV63" s="109"/>
      <c r="DW63" s="109"/>
      <c r="DX63" s="109"/>
      <c r="DY63" s="109"/>
      <c r="DZ63" s="109"/>
      <c r="EA63" s="109"/>
      <c r="EB63" s="109"/>
      <c r="EC63" s="109"/>
      <c r="ED63" s="109"/>
      <c r="EE63" s="109"/>
      <c r="EF63" s="109"/>
      <c r="EG63" s="109"/>
      <c r="EH63" s="109"/>
      <c r="EI63" s="109"/>
      <c r="EJ63" s="109"/>
      <c r="EK63" s="109"/>
      <c r="EL63" s="109"/>
      <c r="EM63" s="109"/>
      <c r="EN63" s="109"/>
      <c r="EO63" s="109"/>
      <c r="EP63" s="109"/>
      <c r="EQ63" s="109"/>
      <c r="ER63" s="109"/>
      <c r="ES63" s="109"/>
      <c r="ET63" s="109"/>
      <c r="EU63" s="109"/>
      <c r="EV63" s="109"/>
      <c r="EW63" s="109"/>
      <c r="EX63" s="109"/>
      <c r="EY63" s="110"/>
    </row>
    <row r="64" spans="1:155" ht="15.75">
      <c r="A64" s="105" t="s">
        <v>174</v>
      </c>
      <c r="B64" s="106"/>
      <c r="C64" s="106"/>
      <c r="D64" s="106"/>
      <c r="E64" s="106"/>
      <c r="F64" s="106"/>
      <c r="G64" s="107"/>
      <c r="H64" s="105" t="s">
        <v>271</v>
      </c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7"/>
      <c r="AS64" s="108">
        <v>382918.45</v>
      </c>
      <c r="AT64" s="109"/>
      <c r="AU64" s="109"/>
      <c r="AV64" s="109"/>
      <c r="AW64" s="109"/>
      <c r="AX64" s="109"/>
      <c r="AY64" s="109"/>
      <c r="AZ64" s="109"/>
      <c r="BA64" s="109"/>
      <c r="BB64" s="109"/>
      <c r="BC64" s="109"/>
      <c r="BD64" s="109"/>
      <c r="BE64" s="109"/>
      <c r="BF64" s="109"/>
      <c r="BG64" s="109"/>
      <c r="BH64" s="109"/>
      <c r="BI64" s="109"/>
      <c r="BJ64" s="109"/>
      <c r="BK64" s="109"/>
      <c r="BL64" s="109"/>
      <c r="BM64" s="109"/>
      <c r="BN64" s="109"/>
      <c r="BO64" s="109"/>
      <c r="BP64" s="109"/>
      <c r="BQ64" s="109"/>
      <c r="BR64" s="109"/>
      <c r="BS64" s="109"/>
      <c r="BT64" s="109"/>
      <c r="BU64" s="109"/>
      <c r="BV64" s="109"/>
      <c r="BW64" s="109"/>
      <c r="BX64" s="109"/>
      <c r="BY64" s="109"/>
      <c r="BZ64" s="109"/>
      <c r="CA64" s="109"/>
      <c r="CB64" s="109"/>
      <c r="CC64" s="110"/>
      <c r="CD64" s="108">
        <v>382918.45</v>
      </c>
      <c r="CE64" s="109"/>
      <c r="CF64" s="109"/>
      <c r="CG64" s="109"/>
      <c r="CH64" s="109"/>
      <c r="CI64" s="109"/>
      <c r="CJ64" s="109"/>
      <c r="CK64" s="109"/>
      <c r="CL64" s="109"/>
      <c r="CM64" s="109"/>
      <c r="CN64" s="109"/>
      <c r="CO64" s="109"/>
      <c r="CP64" s="109"/>
      <c r="CQ64" s="109"/>
      <c r="CR64" s="109"/>
      <c r="CS64" s="109"/>
      <c r="CT64" s="109"/>
      <c r="CU64" s="109"/>
      <c r="CV64" s="109"/>
      <c r="CW64" s="109"/>
      <c r="CX64" s="109"/>
      <c r="CY64" s="109"/>
      <c r="CZ64" s="109"/>
      <c r="DA64" s="109"/>
      <c r="DB64" s="109"/>
      <c r="DC64" s="109"/>
      <c r="DD64" s="109"/>
      <c r="DE64" s="109"/>
      <c r="DF64" s="109"/>
      <c r="DG64" s="109"/>
      <c r="DH64" s="109"/>
      <c r="DI64" s="109"/>
      <c r="DJ64" s="109"/>
      <c r="DK64" s="109"/>
      <c r="DL64" s="109"/>
      <c r="DM64" s="109"/>
      <c r="DN64" s="110"/>
      <c r="DO64" s="108">
        <f aca="true" t="shared" si="4" ref="DO64:DO70">CD64/AS64*100</f>
        <v>100</v>
      </c>
      <c r="DP64" s="109"/>
      <c r="DQ64" s="109"/>
      <c r="DR64" s="109"/>
      <c r="DS64" s="109"/>
      <c r="DT64" s="109"/>
      <c r="DU64" s="109"/>
      <c r="DV64" s="109"/>
      <c r="DW64" s="109"/>
      <c r="DX64" s="109"/>
      <c r="DY64" s="109"/>
      <c r="DZ64" s="109"/>
      <c r="EA64" s="109"/>
      <c r="EB64" s="109"/>
      <c r="EC64" s="109"/>
      <c r="ED64" s="109"/>
      <c r="EE64" s="109"/>
      <c r="EF64" s="109"/>
      <c r="EG64" s="109"/>
      <c r="EH64" s="109"/>
      <c r="EI64" s="109"/>
      <c r="EJ64" s="109"/>
      <c r="EK64" s="109"/>
      <c r="EL64" s="109"/>
      <c r="EM64" s="109"/>
      <c r="EN64" s="109"/>
      <c r="EO64" s="109"/>
      <c r="EP64" s="109"/>
      <c r="EQ64" s="109"/>
      <c r="ER64" s="109"/>
      <c r="ES64" s="109"/>
      <c r="ET64" s="109"/>
      <c r="EU64" s="109"/>
      <c r="EV64" s="109"/>
      <c r="EW64" s="109"/>
      <c r="EX64" s="109"/>
      <c r="EY64" s="110"/>
    </row>
    <row r="65" spans="1:155" ht="15.75">
      <c r="A65" s="105" t="s">
        <v>175</v>
      </c>
      <c r="B65" s="106"/>
      <c r="C65" s="106"/>
      <c r="D65" s="106"/>
      <c r="E65" s="106"/>
      <c r="F65" s="106"/>
      <c r="G65" s="107"/>
      <c r="H65" s="105" t="s">
        <v>272</v>
      </c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7"/>
      <c r="AS65" s="108">
        <v>144625</v>
      </c>
      <c r="AT65" s="109"/>
      <c r="AU65" s="109"/>
      <c r="AV65" s="109"/>
      <c r="AW65" s="109"/>
      <c r="AX65" s="109"/>
      <c r="AY65" s="109"/>
      <c r="AZ65" s="109"/>
      <c r="BA65" s="109"/>
      <c r="BB65" s="109"/>
      <c r="BC65" s="109"/>
      <c r="BD65" s="109"/>
      <c r="BE65" s="109"/>
      <c r="BF65" s="109"/>
      <c r="BG65" s="109"/>
      <c r="BH65" s="109"/>
      <c r="BI65" s="109"/>
      <c r="BJ65" s="109"/>
      <c r="BK65" s="109"/>
      <c r="BL65" s="109"/>
      <c r="BM65" s="109"/>
      <c r="BN65" s="109"/>
      <c r="BO65" s="109"/>
      <c r="BP65" s="109"/>
      <c r="BQ65" s="109"/>
      <c r="BR65" s="109"/>
      <c r="BS65" s="109"/>
      <c r="BT65" s="109"/>
      <c r="BU65" s="109"/>
      <c r="BV65" s="109"/>
      <c r="BW65" s="109"/>
      <c r="BX65" s="109"/>
      <c r="BY65" s="109"/>
      <c r="BZ65" s="109"/>
      <c r="CA65" s="109"/>
      <c r="CB65" s="109"/>
      <c r="CC65" s="110"/>
      <c r="CD65" s="108">
        <v>144625</v>
      </c>
      <c r="CE65" s="109"/>
      <c r="CF65" s="109"/>
      <c r="CG65" s="109"/>
      <c r="CH65" s="109"/>
      <c r="CI65" s="109"/>
      <c r="CJ65" s="109"/>
      <c r="CK65" s="109"/>
      <c r="CL65" s="109"/>
      <c r="CM65" s="109"/>
      <c r="CN65" s="109"/>
      <c r="CO65" s="109"/>
      <c r="CP65" s="109"/>
      <c r="CQ65" s="109"/>
      <c r="CR65" s="109"/>
      <c r="CS65" s="109"/>
      <c r="CT65" s="109"/>
      <c r="CU65" s="109"/>
      <c r="CV65" s="109"/>
      <c r="CW65" s="109"/>
      <c r="CX65" s="109"/>
      <c r="CY65" s="109"/>
      <c r="CZ65" s="109"/>
      <c r="DA65" s="109"/>
      <c r="DB65" s="109"/>
      <c r="DC65" s="109"/>
      <c r="DD65" s="109"/>
      <c r="DE65" s="109"/>
      <c r="DF65" s="109"/>
      <c r="DG65" s="109"/>
      <c r="DH65" s="109"/>
      <c r="DI65" s="109"/>
      <c r="DJ65" s="109"/>
      <c r="DK65" s="109"/>
      <c r="DL65" s="109"/>
      <c r="DM65" s="109"/>
      <c r="DN65" s="110"/>
      <c r="DO65" s="108">
        <f t="shared" si="4"/>
        <v>100</v>
      </c>
      <c r="DP65" s="109"/>
      <c r="DQ65" s="109"/>
      <c r="DR65" s="109"/>
      <c r="DS65" s="109"/>
      <c r="DT65" s="109"/>
      <c r="DU65" s="109"/>
      <c r="DV65" s="109"/>
      <c r="DW65" s="109"/>
      <c r="DX65" s="109"/>
      <c r="DY65" s="109"/>
      <c r="DZ65" s="109"/>
      <c r="EA65" s="109"/>
      <c r="EB65" s="109"/>
      <c r="EC65" s="109"/>
      <c r="ED65" s="109"/>
      <c r="EE65" s="109"/>
      <c r="EF65" s="109"/>
      <c r="EG65" s="109"/>
      <c r="EH65" s="109"/>
      <c r="EI65" s="109"/>
      <c r="EJ65" s="109"/>
      <c r="EK65" s="109"/>
      <c r="EL65" s="109"/>
      <c r="EM65" s="109"/>
      <c r="EN65" s="109"/>
      <c r="EO65" s="109"/>
      <c r="EP65" s="109"/>
      <c r="EQ65" s="109"/>
      <c r="ER65" s="109"/>
      <c r="ES65" s="109"/>
      <c r="ET65" s="109"/>
      <c r="EU65" s="109"/>
      <c r="EV65" s="109"/>
      <c r="EW65" s="109"/>
      <c r="EX65" s="109"/>
      <c r="EY65" s="110"/>
    </row>
    <row r="66" spans="1:155" ht="15.75">
      <c r="A66" s="105" t="s">
        <v>176</v>
      </c>
      <c r="B66" s="106"/>
      <c r="C66" s="106"/>
      <c r="D66" s="106"/>
      <c r="E66" s="106"/>
      <c r="F66" s="106"/>
      <c r="G66" s="107"/>
      <c r="H66" s="105" t="s">
        <v>273</v>
      </c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7"/>
      <c r="AS66" s="108">
        <v>226950</v>
      </c>
      <c r="AT66" s="109"/>
      <c r="AU66" s="109"/>
      <c r="AV66" s="109"/>
      <c r="AW66" s="109"/>
      <c r="AX66" s="109"/>
      <c r="AY66" s="109"/>
      <c r="AZ66" s="109"/>
      <c r="BA66" s="109"/>
      <c r="BB66" s="109"/>
      <c r="BC66" s="109"/>
      <c r="BD66" s="109"/>
      <c r="BE66" s="109"/>
      <c r="BF66" s="109"/>
      <c r="BG66" s="109"/>
      <c r="BH66" s="109"/>
      <c r="BI66" s="109"/>
      <c r="BJ66" s="109"/>
      <c r="BK66" s="109"/>
      <c r="BL66" s="109"/>
      <c r="BM66" s="109"/>
      <c r="BN66" s="109"/>
      <c r="BO66" s="109"/>
      <c r="BP66" s="109"/>
      <c r="BQ66" s="109"/>
      <c r="BR66" s="109"/>
      <c r="BS66" s="109"/>
      <c r="BT66" s="109"/>
      <c r="BU66" s="109"/>
      <c r="BV66" s="109"/>
      <c r="BW66" s="109"/>
      <c r="BX66" s="109"/>
      <c r="BY66" s="109"/>
      <c r="BZ66" s="109"/>
      <c r="CA66" s="109"/>
      <c r="CB66" s="109"/>
      <c r="CC66" s="110"/>
      <c r="CD66" s="108">
        <v>226950</v>
      </c>
      <c r="CE66" s="109"/>
      <c r="CF66" s="109"/>
      <c r="CG66" s="109"/>
      <c r="CH66" s="109"/>
      <c r="CI66" s="109"/>
      <c r="CJ66" s="109"/>
      <c r="CK66" s="109"/>
      <c r="CL66" s="109"/>
      <c r="CM66" s="109"/>
      <c r="CN66" s="109"/>
      <c r="CO66" s="109"/>
      <c r="CP66" s="109"/>
      <c r="CQ66" s="109"/>
      <c r="CR66" s="109"/>
      <c r="CS66" s="109"/>
      <c r="CT66" s="109"/>
      <c r="CU66" s="109"/>
      <c r="CV66" s="109"/>
      <c r="CW66" s="109"/>
      <c r="CX66" s="109"/>
      <c r="CY66" s="109"/>
      <c r="CZ66" s="109"/>
      <c r="DA66" s="109"/>
      <c r="DB66" s="109"/>
      <c r="DC66" s="109"/>
      <c r="DD66" s="109"/>
      <c r="DE66" s="109"/>
      <c r="DF66" s="109"/>
      <c r="DG66" s="109"/>
      <c r="DH66" s="109"/>
      <c r="DI66" s="109"/>
      <c r="DJ66" s="109"/>
      <c r="DK66" s="109"/>
      <c r="DL66" s="109"/>
      <c r="DM66" s="109"/>
      <c r="DN66" s="110"/>
      <c r="DO66" s="108">
        <f t="shared" si="4"/>
        <v>100</v>
      </c>
      <c r="DP66" s="109"/>
      <c r="DQ66" s="109"/>
      <c r="DR66" s="109"/>
      <c r="DS66" s="109"/>
      <c r="DT66" s="109"/>
      <c r="DU66" s="109"/>
      <c r="DV66" s="109"/>
      <c r="DW66" s="109"/>
      <c r="DX66" s="109"/>
      <c r="DY66" s="109"/>
      <c r="DZ66" s="109"/>
      <c r="EA66" s="109"/>
      <c r="EB66" s="109"/>
      <c r="EC66" s="109"/>
      <c r="ED66" s="109"/>
      <c r="EE66" s="109"/>
      <c r="EF66" s="109"/>
      <c r="EG66" s="109"/>
      <c r="EH66" s="109"/>
      <c r="EI66" s="109"/>
      <c r="EJ66" s="109"/>
      <c r="EK66" s="109"/>
      <c r="EL66" s="109"/>
      <c r="EM66" s="109"/>
      <c r="EN66" s="109"/>
      <c r="EO66" s="109"/>
      <c r="EP66" s="109"/>
      <c r="EQ66" s="109"/>
      <c r="ER66" s="109"/>
      <c r="ES66" s="109"/>
      <c r="ET66" s="109"/>
      <c r="EU66" s="109"/>
      <c r="EV66" s="109"/>
      <c r="EW66" s="109"/>
      <c r="EX66" s="109"/>
      <c r="EY66" s="110"/>
    </row>
    <row r="67" spans="1:155" ht="15.75">
      <c r="A67" s="105" t="s">
        <v>254</v>
      </c>
      <c r="B67" s="106"/>
      <c r="C67" s="106"/>
      <c r="D67" s="106"/>
      <c r="E67" s="106"/>
      <c r="F67" s="106"/>
      <c r="G67" s="107"/>
      <c r="H67" s="105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7"/>
      <c r="AS67" s="108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09"/>
      <c r="BM67" s="109"/>
      <c r="BN67" s="109"/>
      <c r="BO67" s="109"/>
      <c r="BP67" s="109"/>
      <c r="BQ67" s="109"/>
      <c r="BR67" s="109"/>
      <c r="BS67" s="109"/>
      <c r="BT67" s="109"/>
      <c r="BU67" s="109"/>
      <c r="BV67" s="109"/>
      <c r="BW67" s="109"/>
      <c r="BX67" s="109"/>
      <c r="BY67" s="109"/>
      <c r="BZ67" s="109"/>
      <c r="CA67" s="109"/>
      <c r="CB67" s="109"/>
      <c r="CC67" s="110"/>
      <c r="CD67" s="108"/>
      <c r="CE67" s="109"/>
      <c r="CF67" s="109"/>
      <c r="CG67" s="109"/>
      <c r="CH67" s="109"/>
      <c r="CI67" s="109"/>
      <c r="CJ67" s="109"/>
      <c r="CK67" s="109"/>
      <c r="CL67" s="109"/>
      <c r="CM67" s="109"/>
      <c r="CN67" s="109"/>
      <c r="CO67" s="109"/>
      <c r="CP67" s="109"/>
      <c r="CQ67" s="109"/>
      <c r="CR67" s="109"/>
      <c r="CS67" s="109"/>
      <c r="CT67" s="109"/>
      <c r="CU67" s="109"/>
      <c r="CV67" s="109"/>
      <c r="CW67" s="109"/>
      <c r="CX67" s="109"/>
      <c r="CY67" s="109"/>
      <c r="CZ67" s="109"/>
      <c r="DA67" s="109"/>
      <c r="DB67" s="109"/>
      <c r="DC67" s="109"/>
      <c r="DD67" s="109"/>
      <c r="DE67" s="109"/>
      <c r="DF67" s="109"/>
      <c r="DG67" s="109"/>
      <c r="DH67" s="109"/>
      <c r="DI67" s="109"/>
      <c r="DJ67" s="109"/>
      <c r="DK67" s="109"/>
      <c r="DL67" s="109"/>
      <c r="DM67" s="109"/>
      <c r="DN67" s="110"/>
      <c r="DO67" s="108"/>
      <c r="DP67" s="109"/>
      <c r="DQ67" s="109"/>
      <c r="DR67" s="109"/>
      <c r="DS67" s="109"/>
      <c r="DT67" s="109"/>
      <c r="DU67" s="109"/>
      <c r="DV67" s="109"/>
      <c r="DW67" s="109"/>
      <c r="DX67" s="109"/>
      <c r="DY67" s="109"/>
      <c r="DZ67" s="109"/>
      <c r="EA67" s="109"/>
      <c r="EB67" s="109"/>
      <c r="EC67" s="109"/>
      <c r="ED67" s="109"/>
      <c r="EE67" s="109"/>
      <c r="EF67" s="109"/>
      <c r="EG67" s="109"/>
      <c r="EH67" s="109"/>
      <c r="EI67" s="109"/>
      <c r="EJ67" s="109"/>
      <c r="EK67" s="109"/>
      <c r="EL67" s="109"/>
      <c r="EM67" s="109"/>
      <c r="EN67" s="109"/>
      <c r="EO67" s="109"/>
      <c r="EP67" s="109"/>
      <c r="EQ67" s="109"/>
      <c r="ER67" s="109"/>
      <c r="ES67" s="109"/>
      <c r="ET67" s="109"/>
      <c r="EU67" s="109"/>
      <c r="EV67" s="109"/>
      <c r="EW67" s="109"/>
      <c r="EX67" s="109"/>
      <c r="EY67" s="110"/>
    </row>
    <row r="68" spans="1:155" ht="15.75">
      <c r="A68" s="105" t="s">
        <v>255</v>
      </c>
      <c r="B68" s="106"/>
      <c r="C68" s="106"/>
      <c r="D68" s="106"/>
      <c r="E68" s="106"/>
      <c r="F68" s="106"/>
      <c r="G68" s="107"/>
      <c r="H68" s="105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7"/>
      <c r="AS68" s="108"/>
      <c r="AT68" s="109"/>
      <c r="AU68" s="109"/>
      <c r="AV68" s="109"/>
      <c r="AW68" s="109"/>
      <c r="AX68" s="109"/>
      <c r="AY68" s="109"/>
      <c r="AZ68" s="109"/>
      <c r="BA68" s="109"/>
      <c r="BB68" s="109"/>
      <c r="BC68" s="109"/>
      <c r="BD68" s="109"/>
      <c r="BE68" s="109"/>
      <c r="BF68" s="109"/>
      <c r="BG68" s="109"/>
      <c r="BH68" s="109"/>
      <c r="BI68" s="109"/>
      <c r="BJ68" s="109"/>
      <c r="BK68" s="109"/>
      <c r="BL68" s="109"/>
      <c r="BM68" s="109"/>
      <c r="BN68" s="109"/>
      <c r="BO68" s="109"/>
      <c r="BP68" s="109"/>
      <c r="BQ68" s="109"/>
      <c r="BR68" s="109"/>
      <c r="BS68" s="109"/>
      <c r="BT68" s="109"/>
      <c r="BU68" s="109"/>
      <c r="BV68" s="109"/>
      <c r="BW68" s="109"/>
      <c r="BX68" s="109"/>
      <c r="BY68" s="109"/>
      <c r="BZ68" s="109"/>
      <c r="CA68" s="109"/>
      <c r="CB68" s="109"/>
      <c r="CC68" s="110"/>
      <c r="CD68" s="108"/>
      <c r="CE68" s="109"/>
      <c r="CF68" s="109"/>
      <c r="CG68" s="109"/>
      <c r="CH68" s="109"/>
      <c r="CI68" s="109"/>
      <c r="CJ68" s="109"/>
      <c r="CK68" s="109"/>
      <c r="CL68" s="109"/>
      <c r="CM68" s="109"/>
      <c r="CN68" s="109"/>
      <c r="CO68" s="109"/>
      <c r="CP68" s="109"/>
      <c r="CQ68" s="109"/>
      <c r="CR68" s="109"/>
      <c r="CS68" s="109"/>
      <c r="CT68" s="109"/>
      <c r="CU68" s="109"/>
      <c r="CV68" s="109"/>
      <c r="CW68" s="109"/>
      <c r="CX68" s="109"/>
      <c r="CY68" s="109"/>
      <c r="CZ68" s="109"/>
      <c r="DA68" s="109"/>
      <c r="DB68" s="109"/>
      <c r="DC68" s="109"/>
      <c r="DD68" s="109"/>
      <c r="DE68" s="109"/>
      <c r="DF68" s="109"/>
      <c r="DG68" s="109"/>
      <c r="DH68" s="109"/>
      <c r="DI68" s="109"/>
      <c r="DJ68" s="109"/>
      <c r="DK68" s="109"/>
      <c r="DL68" s="109"/>
      <c r="DM68" s="109"/>
      <c r="DN68" s="110"/>
      <c r="DO68" s="108"/>
      <c r="DP68" s="109"/>
      <c r="DQ68" s="109"/>
      <c r="DR68" s="109"/>
      <c r="DS68" s="109"/>
      <c r="DT68" s="109"/>
      <c r="DU68" s="109"/>
      <c r="DV68" s="109"/>
      <c r="DW68" s="109"/>
      <c r="DX68" s="109"/>
      <c r="DY68" s="109"/>
      <c r="DZ68" s="109"/>
      <c r="EA68" s="109"/>
      <c r="EB68" s="109"/>
      <c r="EC68" s="109"/>
      <c r="ED68" s="109"/>
      <c r="EE68" s="109"/>
      <c r="EF68" s="109"/>
      <c r="EG68" s="109"/>
      <c r="EH68" s="109"/>
      <c r="EI68" s="109"/>
      <c r="EJ68" s="109"/>
      <c r="EK68" s="109"/>
      <c r="EL68" s="109"/>
      <c r="EM68" s="109"/>
      <c r="EN68" s="109"/>
      <c r="EO68" s="109"/>
      <c r="EP68" s="109"/>
      <c r="EQ68" s="109"/>
      <c r="ER68" s="109"/>
      <c r="ES68" s="109"/>
      <c r="ET68" s="109"/>
      <c r="EU68" s="109"/>
      <c r="EV68" s="109"/>
      <c r="EW68" s="109"/>
      <c r="EX68" s="109"/>
      <c r="EY68" s="110"/>
    </row>
    <row r="69" spans="1:155" ht="15.75">
      <c r="A69" s="105" t="s">
        <v>256</v>
      </c>
      <c r="B69" s="106"/>
      <c r="C69" s="106"/>
      <c r="D69" s="106"/>
      <c r="E69" s="106"/>
      <c r="F69" s="106"/>
      <c r="G69" s="107"/>
      <c r="H69" s="105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7"/>
      <c r="AS69" s="108"/>
      <c r="AT69" s="109"/>
      <c r="AU69" s="109"/>
      <c r="AV69" s="109"/>
      <c r="AW69" s="109"/>
      <c r="AX69" s="109"/>
      <c r="AY69" s="109"/>
      <c r="AZ69" s="109"/>
      <c r="BA69" s="109"/>
      <c r="BB69" s="109"/>
      <c r="BC69" s="109"/>
      <c r="BD69" s="109"/>
      <c r="BE69" s="109"/>
      <c r="BF69" s="109"/>
      <c r="BG69" s="109"/>
      <c r="BH69" s="109"/>
      <c r="BI69" s="109"/>
      <c r="BJ69" s="109"/>
      <c r="BK69" s="109"/>
      <c r="BL69" s="109"/>
      <c r="BM69" s="109"/>
      <c r="BN69" s="109"/>
      <c r="BO69" s="109"/>
      <c r="BP69" s="109"/>
      <c r="BQ69" s="109"/>
      <c r="BR69" s="109"/>
      <c r="BS69" s="109"/>
      <c r="BT69" s="109"/>
      <c r="BU69" s="109"/>
      <c r="BV69" s="109"/>
      <c r="BW69" s="109"/>
      <c r="BX69" s="109"/>
      <c r="BY69" s="109"/>
      <c r="BZ69" s="109"/>
      <c r="CA69" s="109"/>
      <c r="CB69" s="109"/>
      <c r="CC69" s="110"/>
      <c r="CD69" s="108"/>
      <c r="CE69" s="109"/>
      <c r="CF69" s="109"/>
      <c r="CG69" s="109"/>
      <c r="CH69" s="109"/>
      <c r="CI69" s="109"/>
      <c r="CJ69" s="109"/>
      <c r="CK69" s="109"/>
      <c r="CL69" s="109"/>
      <c r="CM69" s="109"/>
      <c r="CN69" s="109"/>
      <c r="CO69" s="109"/>
      <c r="CP69" s="109"/>
      <c r="CQ69" s="109"/>
      <c r="CR69" s="109"/>
      <c r="CS69" s="109"/>
      <c r="CT69" s="109"/>
      <c r="CU69" s="109"/>
      <c r="CV69" s="109"/>
      <c r="CW69" s="109"/>
      <c r="CX69" s="109"/>
      <c r="CY69" s="109"/>
      <c r="CZ69" s="109"/>
      <c r="DA69" s="109"/>
      <c r="DB69" s="109"/>
      <c r="DC69" s="109"/>
      <c r="DD69" s="109"/>
      <c r="DE69" s="109"/>
      <c r="DF69" s="109"/>
      <c r="DG69" s="109"/>
      <c r="DH69" s="109"/>
      <c r="DI69" s="109"/>
      <c r="DJ69" s="109"/>
      <c r="DK69" s="109"/>
      <c r="DL69" s="109"/>
      <c r="DM69" s="109"/>
      <c r="DN69" s="110"/>
      <c r="DO69" s="108"/>
      <c r="DP69" s="109"/>
      <c r="DQ69" s="109"/>
      <c r="DR69" s="109"/>
      <c r="DS69" s="109"/>
      <c r="DT69" s="109"/>
      <c r="DU69" s="109"/>
      <c r="DV69" s="109"/>
      <c r="DW69" s="109"/>
      <c r="DX69" s="109"/>
      <c r="DY69" s="109"/>
      <c r="DZ69" s="109"/>
      <c r="EA69" s="109"/>
      <c r="EB69" s="109"/>
      <c r="EC69" s="109"/>
      <c r="ED69" s="109"/>
      <c r="EE69" s="109"/>
      <c r="EF69" s="109"/>
      <c r="EG69" s="109"/>
      <c r="EH69" s="109"/>
      <c r="EI69" s="109"/>
      <c r="EJ69" s="109"/>
      <c r="EK69" s="109"/>
      <c r="EL69" s="109"/>
      <c r="EM69" s="109"/>
      <c r="EN69" s="109"/>
      <c r="EO69" s="109"/>
      <c r="EP69" s="109"/>
      <c r="EQ69" s="109"/>
      <c r="ER69" s="109"/>
      <c r="ES69" s="109"/>
      <c r="ET69" s="109"/>
      <c r="EU69" s="109"/>
      <c r="EV69" s="109"/>
      <c r="EW69" s="109"/>
      <c r="EX69" s="109"/>
      <c r="EY69" s="110"/>
    </row>
    <row r="70" spans="1:155" ht="15.75">
      <c r="A70" s="105"/>
      <c r="B70" s="106"/>
      <c r="C70" s="106"/>
      <c r="D70" s="106"/>
      <c r="E70" s="106"/>
      <c r="F70" s="106"/>
      <c r="G70" s="107"/>
      <c r="H70" s="111" t="s">
        <v>59</v>
      </c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2">
        <f>AS56+AS50+AS51+AS52+AS53+AS54+AS55+AS57+AS58+AS59+AS60+AS61+AS62+AS63+AS64+AS65+AS66+AS67+AS68+AS69</f>
        <v>25245994.09</v>
      </c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  <c r="BE70" s="113"/>
      <c r="BF70" s="113"/>
      <c r="BG70" s="113"/>
      <c r="BH70" s="113"/>
      <c r="BI70" s="113"/>
      <c r="BJ70" s="113"/>
      <c r="BK70" s="113"/>
      <c r="BL70" s="113"/>
      <c r="BM70" s="113"/>
      <c r="BN70" s="113"/>
      <c r="BO70" s="113"/>
      <c r="BP70" s="113"/>
      <c r="BQ70" s="113"/>
      <c r="BR70" s="113"/>
      <c r="BS70" s="113"/>
      <c r="BT70" s="113"/>
      <c r="BU70" s="113"/>
      <c r="BV70" s="113"/>
      <c r="BW70" s="113"/>
      <c r="BX70" s="113"/>
      <c r="BY70" s="113"/>
      <c r="BZ70" s="113"/>
      <c r="CA70" s="113"/>
      <c r="CB70" s="113"/>
      <c r="CC70" s="113"/>
      <c r="CD70" s="112">
        <f>CD56+CD50+CD51+CD52+CD53+CD54+CD55+CD57+CD58+CD59+CD60+CD61+CD62+CD63+CD64+CD65+CD66+CD67+CD68+CD69</f>
        <v>25167679.970000003</v>
      </c>
      <c r="CE70" s="113"/>
      <c r="CF70" s="113"/>
      <c r="CG70" s="113"/>
      <c r="CH70" s="113"/>
      <c r="CI70" s="113"/>
      <c r="CJ70" s="113"/>
      <c r="CK70" s="113"/>
      <c r="CL70" s="113"/>
      <c r="CM70" s="113"/>
      <c r="CN70" s="113"/>
      <c r="CO70" s="113"/>
      <c r="CP70" s="113"/>
      <c r="CQ70" s="113"/>
      <c r="CR70" s="113"/>
      <c r="CS70" s="113"/>
      <c r="CT70" s="113"/>
      <c r="CU70" s="113"/>
      <c r="CV70" s="113"/>
      <c r="CW70" s="113"/>
      <c r="CX70" s="113"/>
      <c r="CY70" s="113"/>
      <c r="CZ70" s="113"/>
      <c r="DA70" s="113"/>
      <c r="DB70" s="113"/>
      <c r="DC70" s="113"/>
      <c r="DD70" s="113"/>
      <c r="DE70" s="113"/>
      <c r="DF70" s="113"/>
      <c r="DG70" s="113"/>
      <c r="DH70" s="113"/>
      <c r="DI70" s="113"/>
      <c r="DJ70" s="113"/>
      <c r="DK70" s="113"/>
      <c r="DL70" s="113"/>
      <c r="DM70" s="113"/>
      <c r="DN70" s="113"/>
      <c r="DO70" s="108">
        <f t="shared" si="4"/>
        <v>99.68979585545013</v>
      </c>
      <c r="DP70" s="109"/>
      <c r="DQ70" s="109"/>
      <c r="DR70" s="109"/>
      <c r="DS70" s="109"/>
      <c r="DT70" s="109"/>
      <c r="DU70" s="109"/>
      <c r="DV70" s="109"/>
      <c r="DW70" s="109"/>
      <c r="DX70" s="109"/>
      <c r="DY70" s="109"/>
      <c r="DZ70" s="109"/>
      <c r="EA70" s="109"/>
      <c r="EB70" s="109"/>
      <c r="EC70" s="109"/>
      <c r="ED70" s="109"/>
      <c r="EE70" s="109"/>
      <c r="EF70" s="109"/>
      <c r="EG70" s="109"/>
      <c r="EH70" s="109"/>
      <c r="EI70" s="109"/>
      <c r="EJ70" s="109"/>
      <c r="EK70" s="109"/>
      <c r="EL70" s="109"/>
      <c r="EM70" s="109"/>
      <c r="EN70" s="109"/>
      <c r="EO70" s="109"/>
      <c r="EP70" s="109"/>
      <c r="EQ70" s="109"/>
      <c r="ER70" s="109"/>
      <c r="ES70" s="109"/>
      <c r="ET70" s="109"/>
      <c r="EU70" s="109"/>
      <c r="EV70" s="109"/>
      <c r="EW70" s="109"/>
      <c r="EX70" s="109"/>
      <c r="EY70" s="110"/>
    </row>
    <row r="71" spans="1:155" ht="15.7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</row>
    <row r="72" spans="1:155" ht="14.25" customHeight="1">
      <c r="A72" s="115" t="s">
        <v>70</v>
      </c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15"/>
      <c r="AT72" s="115"/>
      <c r="AU72" s="115"/>
      <c r="AV72" s="115"/>
      <c r="AW72" s="115"/>
      <c r="AX72" s="115"/>
      <c r="AY72" s="115"/>
      <c r="AZ72" s="115"/>
      <c r="BA72" s="115"/>
      <c r="BB72" s="115"/>
      <c r="BC72" s="115"/>
      <c r="BD72" s="115"/>
      <c r="BE72" s="115"/>
      <c r="BF72" s="115"/>
      <c r="BG72" s="115"/>
      <c r="BH72" s="115"/>
      <c r="BI72" s="115"/>
      <c r="BJ72" s="115"/>
      <c r="BK72" s="115"/>
      <c r="BL72" s="115"/>
      <c r="BM72" s="115"/>
      <c r="BN72" s="115"/>
      <c r="BO72" s="115"/>
      <c r="BP72" s="115"/>
      <c r="BQ72" s="115"/>
      <c r="BR72" s="115"/>
      <c r="BS72" s="115"/>
      <c r="BT72" s="115"/>
      <c r="BU72" s="115"/>
      <c r="BV72" s="115"/>
      <c r="BW72" s="115"/>
      <c r="BX72" s="115"/>
      <c r="BY72" s="115"/>
      <c r="BZ72" s="115"/>
      <c r="CA72" s="115"/>
      <c r="CB72" s="115"/>
      <c r="CC72" s="115"/>
      <c r="CD72" s="115"/>
      <c r="CE72" s="115"/>
      <c r="CF72" s="115"/>
      <c r="CG72" s="115"/>
      <c r="CH72" s="115"/>
      <c r="CI72" s="115"/>
      <c r="CJ72" s="115"/>
      <c r="CK72" s="115"/>
      <c r="CL72" s="115"/>
      <c r="CM72" s="115"/>
      <c r="CN72" s="115"/>
      <c r="CO72" s="115"/>
      <c r="CP72" s="115"/>
      <c r="CQ72" s="115"/>
      <c r="CR72" s="115"/>
      <c r="CS72" s="115"/>
      <c r="CT72" s="115"/>
      <c r="CU72" s="115"/>
      <c r="CV72" s="115"/>
      <c r="CW72" s="115"/>
      <c r="CX72" s="115"/>
      <c r="CY72" s="115"/>
      <c r="CZ72" s="115"/>
      <c r="DA72" s="115"/>
      <c r="DB72" s="115"/>
      <c r="DC72" s="115"/>
      <c r="DD72" s="115"/>
      <c r="DE72" s="115"/>
      <c r="DF72" s="115"/>
      <c r="DG72" s="115"/>
      <c r="DH72" s="115"/>
      <c r="DI72" s="115"/>
      <c r="DJ72" s="115"/>
      <c r="DK72" s="115"/>
      <c r="DL72" s="115"/>
      <c r="DM72" s="115"/>
      <c r="DN72" s="115"/>
      <c r="DO72" s="115"/>
      <c r="DP72" s="115"/>
      <c r="DQ72" s="115"/>
      <c r="DR72" s="115"/>
      <c r="DS72" s="115"/>
      <c r="DT72" s="115"/>
      <c r="DU72" s="115"/>
      <c r="DV72" s="115"/>
      <c r="DW72" s="115"/>
      <c r="DX72" s="115"/>
      <c r="DY72" s="115"/>
      <c r="DZ72" s="115"/>
      <c r="EA72" s="115"/>
      <c r="EB72" s="115"/>
      <c r="EC72" s="115"/>
      <c r="ED72" s="115"/>
      <c r="EE72" s="115"/>
      <c r="EF72" s="115"/>
      <c r="EG72" s="115"/>
      <c r="EH72" s="115"/>
      <c r="EI72" s="115"/>
      <c r="EJ72" s="115"/>
      <c r="EK72" s="115"/>
      <c r="EL72" s="115"/>
      <c r="EM72" s="115"/>
      <c r="EN72" s="115"/>
      <c r="EO72" s="115"/>
      <c r="EP72" s="115"/>
      <c r="EQ72" s="115"/>
      <c r="ER72" s="115"/>
      <c r="ES72" s="115"/>
      <c r="ET72" s="115"/>
      <c r="EU72" s="115"/>
      <c r="EV72" s="115"/>
      <c r="EW72" s="115"/>
      <c r="EX72" s="115"/>
      <c r="EY72" s="115"/>
    </row>
    <row r="73" spans="1:155" ht="14.25" customHeight="1">
      <c r="A73" s="47" t="s">
        <v>71</v>
      </c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7"/>
      <c r="CM73" s="47"/>
      <c r="CN73" s="47"/>
      <c r="CO73" s="47"/>
      <c r="CP73" s="47"/>
      <c r="CQ73" s="47"/>
      <c r="CR73" s="47"/>
      <c r="CS73" s="47"/>
      <c r="CT73" s="47"/>
      <c r="CU73" s="47"/>
      <c r="CV73" s="47"/>
      <c r="CW73" s="47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7"/>
      <c r="EN73" s="47"/>
      <c r="EO73" s="47"/>
      <c r="EP73" s="47"/>
      <c r="EQ73" s="47"/>
      <c r="ER73" s="47"/>
      <c r="ES73" s="47"/>
      <c r="ET73" s="47"/>
      <c r="EU73" s="47"/>
      <c r="EV73" s="47"/>
      <c r="EW73" s="47"/>
      <c r="EX73" s="47"/>
      <c r="EY73" s="47"/>
    </row>
    <row r="75" spans="1:155" s="9" customFormat="1" ht="16.5" customHeight="1">
      <c r="A75" s="69" t="s">
        <v>4</v>
      </c>
      <c r="B75" s="70"/>
      <c r="C75" s="70"/>
      <c r="D75" s="70"/>
      <c r="E75" s="70"/>
      <c r="F75" s="70"/>
      <c r="G75" s="71"/>
      <c r="H75" s="69" t="s">
        <v>3</v>
      </c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1"/>
      <c r="AV75" s="69" t="s">
        <v>75</v>
      </c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0"/>
      <c r="CA75" s="70"/>
      <c r="CB75" s="70"/>
      <c r="CC75" s="70"/>
      <c r="CD75" s="70"/>
      <c r="CE75" s="71"/>
      <c r="CF75" s="38" t="s">
        <v>68</v>
      </c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39"/>
      <c r="DJ75" s="39"/>
      <c r="DK75" s="39"/>
      <c r="DL75" s="39"/>
      <c r="DM75" s="39"/>
      <c r="DN75" s="39"/>
      <c r="DO75" s="39"/>
      <c r="DP75" s="39"/>
      <c r="DQ75" s="39"/>
      <c r="DR75" s="39"/>
      <c r="DS75" s="39"/>
      <c r="DT75" s="39"/>
      <c r="DU75" s="39"/>
      <c r="DV75" s="39"/>
      <c r="DW75" s="39"/>
      <c r="DX75" s="39"/>
      <c r="DY75" s="39"/>
      <c r="DZ75" s="39"/>
      <c r="EA75" s="39"/>
      <c r="EB75" s="39"/>
      <c r="EC75" s="39"/>
      <c r="ED75" s="39"/>
      <c r="EE75" s="39"/>
      <c r="EF75" s="39"/>
      <c r="EG75" s="39"/>
      <c r="EH75" s="39"/>
      <c r="EI75" s="39"/>
      <c r="EJ75" s="39"/>
      <c r="EK75" s="39"/>
      <c r="EL75" s="39"/>
      <c r="EM75" s="39"/>
      <c r="EN75" s="39"/>
      <c r="EO75" s="39"/>
      <c r="EP75" s="39"/>
      <c r="EQ75" s="39"/>
      <c r="ER75" s="39"/>
      <c r="ES75" s="39"/>
      <c r="ET75" s="39"/>
      <c r="EU75" s="39"/>
      <c r="EV75" s="39"/>
      <c r="EW75" s="39"/>
      <c r="EX75" s="39"/>
      <c r="EY75" s="40"/>
    </row>
    <row r="76" spans="1:155" s="9" customFormat="1" ht="48" customHeight="1">
      <c r="A76" s="72"/>
      <c r="B76" s="73"/>
      <c r="C76" s="73"/>
      <c r="D76" s="73"/>
      <c r="E76" s="73"/>
      <c r="F76" s="73"/>
      <c r="G76" s="74"/>
      <c r="H76" s="72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4"/>
      <c r="AV76" s="72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4"/>
      <c r="CF76" s="38" t="s">
        <v>69</v>
      </c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/>
      <c r="DF76" s="39"/>
      <c r="DG76" s="39"/>
      <c r="DH76" s="39"/>
      <c r="DI76" s="39"/>
      <c r="DJ76" s="39"/>
      <c r="DK76" s="39"/>
      <c r="DL76" s="39"/>
      <c r="DM76" s="39"/>
      <c r="DN76" s="39"/>
      <c r="DO76" s="40"/>
      <c r="DP76" s="38" t="s">
        <v>76</v>
      </c>
      <c r="DQ76" s="39"/>
      <c r="DR76" s="39"/>
      <c r="DS76" s="39"/>
      <c r="DT76" s="39"/>
      <c r="DU76" s="39"/>
      <c r="DV76" s="39"/>
      <c r="DW76" s="39"/>
      <c r="DX76" s="39"/>
      <c r="DY76" s="39"/>
      <c r="DZ76" s="39"/>
      <c r="EA76" s="39"/>
      <c r="EB76" s="39"/>
      <c r="EC76" s="39"/>
      <c r="ED76" s="39"/>
      <c r="EE76" s="39"/>
      <c r="EF76" s="39"/>
      <c r="EG76" s="39"/>
      <c r="EH76" s="39"/>
      <c r="EI76" s="39"/>
      <c r="EJ76" s="39"/>
      <c r="EK76" s="39"/>
      <c r="EL76" s="39"/>
      <c r="EM76" s="39"/>
      <c r="EN76" s="39"/>
      <c r="EO76" s="39"/>
      <c r="EP76" s="39"/>
      <c r="EQ76" s="39"/>
      <c r="ER76" s="39"/>
      <c r="ES76" s="39"/>
      <c r="ET76" s="39"/>
      <c r="EU76" s="39"/>
      <c r="EV76" s="39"/>
      <c r="EW76" s="39"/>
      <c r="EX76" s="39"/>
      <c r="EY76" s="40"/>
    </row>
    <row r="77" spans="1:155" s="15" customFormat="1" ht="15.75">
      <c r="A77" s="41">
        <v>1</v>
      </c>
      <c r="B77" s="42"/>
      <c r="C77" s="42"/>
      <c r="D77" s="42"/>
      <c r="E77" s="42"/>
      <c r="F77" s="42"/>
      <c r="G77" s="43"/>
      <c r="H77" s="52">
        <v>2</v>
      </c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>
        <v>3</v>
      </c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52">
        <v>4</v>
      </c>
      <c r="CG77" s="52"/>
      <c r="CH77" s="52"/>
      <c r="CI77" s="52"/>
      <c r="CJ77" s="52"/>
      <c r="CK77" s="52"/>
      <c r="CL77" s="52"/>
      <c r="CM77" s="52"/>
      <c r="CN77" s="52"/>
      <c r="CO77" s="52"/>
      <c r="CP77" s="52"/>
      <c r="CQ77" s="52"/>
      <c r="CR77" s="52"/>
      <c r="CS77" s="52"/>
      <c r="CT77" s="52"/>
      <c r="CU77" s="52"/>
      <c r="CV77" s="52"/>
      <c r="CW77" s="52"/>
      <c r="CX77" s="52"/>
      <c r="CY77" s="52"/>
      <c r="CZ77" s="52"/>
      <c r="DA77" s="52"/>
      <c r="DB77" s="52"/>
      <c r="DC77" s="52"/>
      <c r="DD77" s="52"/>
      <c r="DE77" s="52"/>
      <c r="DF77" s="52"/>
      <c r="DG77" s="52"/>
      <c r="DH77" s="52"/>
      <c r="DI77" s="52"/>
      <c r="DJ77" s="52"/>
      <c r="DK77" s="52"/>
      <c r="DL77" s="52"/>
      <c r="DM77" s="52"/>
      <c r="DN77" s="52"/>
      <c r="DO77" s="52"/>
      <c r="DP77" s="52">
        <v>5</v>
      </c>
      <c r="DQ77" s="52"/>
      <c r="DR77" s="52"/>
      <c r="DS77" s="52"/>
      <c r="DT77" s="52"/>
      <c r="DU77" s="52"/>
      <c r="DV77" s="52"/>
      <c r="DW77" s="52"/>
      <c r="DX77" s="52"/>
      <c r="DY77" s="52"/>
      <c r="DZ77" s="52"/>
      <c r="EA77" s="52"/>
      <c r="EB77" s="52"/>
      <c r="EC77" s="52"/>
      <c r="ED77" s="52"/>
      <c r="EE77" s="52"/>
      <c r="EF77" s="52"/>
      <c r="EG77" s="52"/>
      <c r="EH77" s="52"/>
      <c r="EI77" s="52"/>
      <c r="EJ77" s="52"/>
      <c r="EK77" s="52"/>
      <c r="EL77" s="52"/>
      <c r="EM77" s="52"/>
      <c r="EN77" s="52"/>
      <c r="EO77" s="52"/>
      <c r="EP77" s="52"/>
      <c r="EQ77" s="52"/>
      <c r="ER77" s="52"/>
      <c r="ES77" s="52"/>
      <c r="ET77" s="52"/>
      <c r="EU77" s="52"/>
      <c r="EV77" s="52"/>
      <c r="EW77" s="52"/>
      <c r="EX77" s="52"/>
      <c r="EY77" s="52"/>
    </row>
    <row r="78" spans="1:155" s="16" customFormat="1" ht="32.25" customHeight="1">
      <c r="A78" s="27" t="s">
        <v>5</v>
      </c>
      <c r="B78" s="28"/>
      <c r="C78" s="28"/>
      <c r="D78" s="28"/>
      <c r="E78" s="28"/>
      <c r="F78" s="28"/>
      <c r="G78" s="29"/>
      <c r="H78" s="116" t="s">
        <v>72</v>
      </c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7"/>
      <c r="AI78" s="117"/>
      <c r="AJ78" s="117"/>
      <c r="AK78" s="117"/>
      <c r="AL78" s="117"/>
      <c r="AM78" s="117"/>
      <c r="AN78" s="117"/>
      <c r="AO78" s="117"/>
      <c r="AP78" s="117"/>
      <c r="AQ78" s="117"/>
      <c r="AR78" s="117"/>
      <c r="AS78" s="117"/>
      <c r="AT78" s="117"/>
      <c r="AU78" s="118"/>
      <c r="AV78" s="114">
        <f>CF78</f>
        <v>739.76</v>
      </c>
      <c r="AW78" s="114"/>
      <c r="AX78" s="114"/>
      <c r="AY78" s="114"/>
      <c r="AZ78" s="114"/>
      <c r="BA78" s="114"/>
      <c r="BB78" s="114"/>
      <c r="BC78" s="114"/>
      <c r="BD78" s="114"/>
      <c r="BE78" s="114"/>
      <c r="BF78" s="114"/>
      <c r="BG78" s="114"/>
      <c r="BH78" s="114"/>
      <c r="BI78" s="114"/>
      <c r="BJ78" s="114"/>
      <c r="BK78" s="114"/>
      <c r="BL78" s="114"/>
      <c r="BM78" s="114"/>
      <c r="BN78" s="114"/>
      <c r="BO78" s="114"/>
      <c r="BP78" s="114"/>
      <c r="BQ78" s="114"/>
      <c r="BR78" s="114"/>
      <c r="BS78" s="114"/>
      <c r="BT78" s="114"/>
      <c r="BU78" s="114"/>
      <c r="BV78" s="114"/>
      <c r="BW78" s="114"/>
      <c r="BX78" s="114"/>
      <c r="BY78" s="114"/>
      <c r="BZ78" s="114"/>
      <c r="CA78" s="114"/>
      <c r="CB78" s="114"/>
      <c r="CC78" s="114"/>
      <c r="CD78" s="114"/>
      <c r="CE78" s="114"/>
      <c r="CF78" s="114">
        <v>739.76</v>
      </c>
      <c r="CG78" s="114"/>
      <c r="CH78" s="114"/>
      <c r="CI78" s="114"/>
      <c r="CJ78" s="114"/>
      <c r="CK78" s="114"/>
      <c r="CL78" s="114"/>
      <c r="CM78" s="114"/>
      <c r="CN78" s="114"/>
      <c r="CO78" s="114"/>
      <c r="CP78" s="114"/>
      <c r="CQ78" s="114"/>
      <c r="CR78" s="114"/>
      <c r="CS78" s="114"/>
      <c r="CT78" s="114"/>
      <c r="CU78" s="114"/>
      <c r="CV78" s="114"/>
      <c r="CW78" s="114"/>
      <c r="CX78" s="114"/>
      <c r="CY78" s="114"/>
      <c r="CZ78" s="114"/>
      <c r="DA78" s="114"/>
      <c r="DB78" s="114"/>
      <c r="DC78" s="114"/>
      <c r="DD78" s="114"/>
      <c r="DE78" s="114"/>
      <c r="DF78" s="114"/>
      <c r="DG78" s="114"/>
      <c r="DH78" s="114"/>
      <c r="DI78" s="114"/>
      <c r="DJ78" s="114"/>
      <c r="DK78" s="114"/>
      <c r="DL78" s="114"/>
      <c r="DM78" s="114"/>
      <c r="DN78" s="114"/>
      <c r="DO78" s="114"/>
      <c r="DP78" s="114">
        <v>0</v>
      </c>
      <c r="DQ78" s="114"/>
      <c r="DR78" s="114"/>
      <c r="DS78" s="114"/>
      <c r="DT78" s="114"/>
      <c r="DU78" s="114"/>
      <c r="DV78" s="114"/>
      <c r="DW78" s="114"/>
      <c r="DX78" s="114"/>
      <c r="DY78" s="114"/>
      <c r="DZ78" s="114"/>
      <c r="EA78" s="114"/>
      <c r="EB78" s="114"/>
      <c r="EC78" s="114"/>
      <c r="ED78" s="114"/>
      <c r="EE78" s="114"/>
      <c r="EF78" s="114"/>
      <c r="EG78" s="114"/>
      <c r="EH78" s="114"/>
      <c r="EI78" s="114"/>
      <c r="EJ78" s="114"/>
      <c r="EK78" s="114"/>
      <c r="EL78" s="114"/>
      <c r="EM78" s="114"/>
      <c r="EN78" s="114"/>
      <c r="EO78" s="114"/>
      <c r="EP78" s="114"/>
      <c r="EQ78" s="114"/>
      <c r="ER78" s="114"/>
      <c r="ES78" s="114"/>
      <c r="ET78" s="114"/>
      <c r="EU78" s="114"/>
      <c r="EV78" s="114"/>
      <c r="EW78" s="114"/>
      <c r="EX78" s="114"/>
      <c r="EY78" s="114"/>
    </row>
    <row r="79" spans="1:155" s="16" customFormat="1" ht="16.5" customHeight="1">
      <c r="A79" s="27" t="s">
        <v>6</v>
      </c>
      <c r="B79" s="28"/>
      <c r="C79" s="28"/>
      <c r="D79" s="28"/>
      <c r="E79" s="28"/>
      <c r="F79" s="28"/>
      <c r="G79" s="29"/>
      <c r="H79" s="116" t="s">
        <v>73</v>
      </c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O79" s="117"/>
      <c r="AP79" s="117"/>
      <c r="AQ79" s="117"/>
      <c r="AR79" s="117"/>
      <c r="AS79" s="117"/>
      <c r="AT79" s="117"/>
      <c r="AU79" s="118"/>
      <c r="AV79" s="114"/>
      <c r="AW79" s="114"/>
      <c r="AX79" s="114"/>
      <c r="AY79" s="114"/>
      <c r="AZ79" s="114"/>
      <c r="BA79" s="114"/>
      <c r="BB79" s="114"/>
      <c r="BC79" s="114"/>
      <c r="BD79" s="114"/>
      <c r="BE79" s="114"/>
      <c r="BF79" s="114"/>
      <c r="BG79" s="114"/>
      <c r="BH79" s="114"/>
      <c r="BI79" s="114"/>
      <c r="BJ79" s="114"/>
      <c r="BK79" s="114"/>
      <c r="BL79" s="114"/>
      <c r="BM79" s="114"/>
      <c r="BN79" s="114"/>
      <c r="BO79" s="114"/>
      <c r="BP79" s="114"/>
      <c r="BQ79" s="114"/>
      <c r="BR79" s="114"/>
      <c r="BS79" s="114"/>
      <c r="BT79" s="114"/>
      <c r="BU79" s="114"/>
      <c r="BV79" s="114"/>
      <c r="BW79" s="114"/>
      <c r="BX79" s="114"/>
      <c r="BY79" s="114"/>
      <c r="BZ79" s="114"/>
      <c r="CA79" s="114"/>
      <c r="CB79" s="114"/>
      <c r="CC79" s="114"/>
      <c r="CD79" s="114"/>
      <c r="CE79" s="114"/>
      <c r="CF79" s="114"/>
      <c r="CG79" s="114"/>
      <c r="CH79" s="114"/>
      <c r="CI79" s="114"/>
      <c r="CJ79" s="114"/>
      <c r="CK79" s="114"/>
      <c r="CL79" s="114"/>
      <c r="CM79" s="114"/>
      <c r="CN79" s="114"/>
      <c r="CO79" s="114"/>
      <c r="CP79" s="114"/>
      <c r="CQ79" s="114"/>
      <c r="CR79" s="114"/>
      <c r="CS79" s="114"/>
      <c r="CT79" s="114"/>
      <c r="CU79" s="114"/>
      <c r="CV79" s="114"/>
      <c r="CW79" s="114"/>
      <c r="CX79" s="114"/>
      <c r="CY79" s="114"/>
      <c r="CZ79" s="114"/>
      <c r="DA79" s="114"/>
      <c r="DB79" s="114"/>
      <c r="DC79" s="114"/>
      <c r="DD79" s="114"/>
      <c r="DE79" s="114"/>
      <c r="DF79" s="114"/>
      <c r="DG79" s="114"/>
      <c r="DH79" s="114"/>
      <c r="DI79" s="114"/>
      <c r="DJ79" s="114"/>
      <c r="DK79" s="114"/>
      <c r="DL79" s="114"/>
      <c r="DM79" s="114"/>
      <c r="DN79" s="114"/>
      <c r="DO79" s="114"/>
      <c r="DP79" s="114"/>
      <c r="DQ79" s="114"/>
      <c r="DR79" s="114"/>
      <c r="DS79" s="114"/>
      <c r="DT79" s="114"/>
      <c r="DU79" s="114"/>
      <c r="DV79" s="114"/>
      <c r="DW79" s="114"/>
      <c r="DX79" s="114"/>
      <c r="DY79" s="114"/>
      <c r="DZ79" s="114"/>
      <c r="EA79" s="114"/>
      <c r="EB79" s="114"/>
      <c r="EC79" s="114"/>
      <c r="ED79" s="114"/>
      <c r="EE79" s="114"/>
      <c r="EF79" s="114"/>
      <c r="EG79" s="114"/>
      <c r="EH79" s="114"/>
      <c r="EI79" s="114"/>
      <c r="EJ79" s="114"/>
      <c r="EK79" s="114"/>
      <c r="EL79" s="114"/>
      <c r="EM79" s="114"/>
      <c r="EN79" s="114"/>
      <c r="EO79" s="114"/>
      <c r="EP79" s="114"/>
      <c r="EQ79" s="114"/>
      <c r="ER79" s="114"/>
      <c r="ES79" s="114"/>
      <c r="ET79" s="114"/>
      <c r="EU79" s="114"/>
      <c r="EV79" s="114"/>
      <c r="EW79" s="114"/>
      <c r="EX79" s="114"/>
      <c r="EY79" s="114"/>
    </row>
    <row r="80" spans="1:155" s="16" customFormat="1" ht="32.25" customHeight="1">
      <c r="A80" s="27" t="s">
        <v>47</v>
      </c>
      <c r="B80" s="28"/>
      <c r="C80" s="28"/>
      <c r="D80" s="28"/>
      <c r="E80" s="28"/>
      <c r="F80" s="28"/>
      <c r="G80" s="29"/>
      <c r="H80" s="116" t="s">
        <v>77</v>
      </c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17"/>
      <c r="AH80" s="117"/>
      <c r="AI80" s="117"/>
      <c r="AJ80" s="117"/>
      <c r="AK80" s="117"/>
      <c r="AL80" s="117"/>
      <c r="AM80" s="117"/>
      <c r="AN80" s="117"/>
      <c r="AO80" s="117"/>
      <c r="AP80" s="117"/>
      <c r="AQ80" s="117"/>
      <c r="AR80" s="117"/>
      <c r="AS80" s="117"/>
      <c r="AT80" s="117"/>
      <c r="AU80" s="118"/>
      <c r="AV80" s="114"/>
      <c r="AW80" s="114"/>
      <c r="AX80" s="114"/>
      <c r="AY80" s="114"/>
      <c r="AZ80" s="114"/>
      <c r="BA80" s="114"/>
      <c r="BB80" s="114"/>
      <c r="BC80" s="114"/>
      <c r="BD80" s="114"/>
      <c r="BE80" s="114"/>
      <c r="BF80" s="114"/>
      <c r="BG80" s="114"/>
      <c r="BH80" s="114"/>
      <c r="BI80" s="114"/>
      <c r="BJ80" s="114"/>
      <c r="BK80" s="114"/>
      <c r="BL80" s="114"/>
      <c r="BM80" s="114"/>
      <c r="BN80" s="114"/>
      <c r="BO80" s="114"/>
      <c r="BP80" s="114"/>
      <c r="BQ80" s="114"/>
      <c r="BR80" s="114"/>
      <c r="BS80" s="114"/>
      <c r="BT80" s="114"/>
      <c r="BU80" s="114"/>
      <c r="BV80" s="114"/>
      <c r="BW80" s="114"/>
      <c r="BX80" s="114"/>
      <c r="BY80" s="114"/>
      <c r="BZ80" s="114"/>
      <c r="CA80" s="114"/>
      <c r="CB80" s="114"/>
      <c r="CC80" s="114"/>
      <c r="CD80" s="114"/>
      <c r="CE80" s="114"/>
      <c r="CF80" s="114"/>
      <c r="CG80" s="114"/>
      <c r="CH80" s="114"/>
      <c r="CI80" s="114"/>
      <c r="CJ80" s="114"/>
      <c r="CK80" s="114"/>
      <c r="CL80" s="114"/>
      <c r="CM80" s="114"/>
      <c r="CN80" s="114"/>
      <c r="CO80" s="114"/>
      <c r="CP80" s="114"/>
      <c r="CQ80" s="114"/>
      <c r="CR80" s="114"/>
      <c r="CS80" s="114"/>
      <c r="CT80" s="114"/>
      <c r="CU80" s="114"/>
      <c r="CV80" s="114"/>
      <c r="CW80" s="114"/>
      <c r="CX80" s="114"/>
      <c r="CY80" s="114"/>
      <c r="CZ80" s="114"/>
      <c r="DA80" s="114"/>
      <c r="DB80" s="114"/>
      <c r="DC80" s="114"/>
      <c r="DD80" s="114"/>
      <c r="DE80" s="114"/>
      <c r="DF80" s="114"/>
      <c r="DG80" s="114"/>
      <c r="DH80" s="114"/>
      <c r="DI80" s="114"/>
      <c r="DJ80" s="114"/>
      <c r="DK80" s="114"/>
      <c r="DL80" s="114"/>
      <c r="DM80" s="114"/>
      <c r="DN80" s="114"/>
      <c r="DO80" s="114"/>
      <c r="DP80" s="114"/>
      <c r="DQ80" s="114"/>
      <c r="DR80" s="114"/>
      <c r="DS80" s="114"/>
      <c r="DT80" s="114"/>
      <c r="DU80" s="114"/>
      <c r="DV80" s="114"/>
      <c r="DW80" s="114"/>
      <c r="DX80" s="114"/>
      <c r="DY80" s="114"/>
      <c r="DZ80" s="114"/>
      <c r="EA80" s="114"/>
      <c r="EB80" s="114"/>
      <c r="EC80" s="114"/>
      <c r="ED80" s="114"/>
      <c r="EE80" s="114"/>
      <c r="EF80" s="114"/>
      <c r="EG80" s="114"/>
      <c r="EH80" s="114"/>
      <c r="EI80" s="114"/>
      <c r="EJ80" s="114"/>
      <c r="EK80" s="114"/>
      <c r="EL80" s="114"/>
      <c r="EM80" s="114"/>
      <c r="EN80" s="114"/>
      <c r="EO80" s="114"/>
      <c r="EP80" s="114"/>
      <c r="EQ80" s="114"/>
      <c r="ER80" s="114"/>
      <c r="ES80" s="114"/>
      <c r="ET80" s="114"/>
      <c r="EU80" s="114"/>
      <c r="EV80" s="114"/>
      <c r="EW80" s="114"/>
      <c r="EX80" s="114"/>
      <c r="EY80" s="114"/>
    </row>
    <row r="81" spans="1:155" s="16" customFormat="1" ht="16.5" customHeight="1">
      <c r="A81" s="27" t="s">
        <v>48</v>
      </c>
      <c r="B81" s="28"/>
      <c r="C81" s="28"/>
      <c r="D81" s="28"/>
      <c r="E81" s="28"/>
      <c r="F81" s="28"/>
      <c r="G81" s="29"/>
      <c r="H81" s="116" t="s">
        <v>74</v>
      </c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  <c r="AH81" s="117"/>
      <c r="AI81" s="117"/>
      <c r="AJ81" s="117"/>
      <c r="AK81" s="117"/>
      <c r="AL81" s="117"/>
      <c r="AM81" s="117"/>
      <c r="AN81" s="117"/>
      <c r="AO81" s="117"/>
      <c r="AP81" s="117"/>
      <c r="AQ81" s="117"/>
      <c r="AR81" s="117"/>
      <c r="AS81" s="117"/>
      <c r="AT81" s="117"/>
      <c r="AU81" s="118"/>
      <c r="AV81" s="114"/>
      <c r="AW81" s="114"/>
      <c r="AX81" s="114"/>
      <c r="AY81" s="114"/>
      <c r="AZ81" s="114"/>
      <c r="BA81" s="114"/>
      <c r="BB81" s="114"/>
      <c r="BC81" s="114"/>
      <c r="BD81" s="114"/>
      <c r="BE81" s="114"/>
      <c r="BF81" s="114"/>
      <c r="BG81" s="114"/>
      <c r="BH81" s="114"/>
      <c r="BI81" s="114"/>
      <c r="BJ81" s="114"/>
      <c r="BK81" s="114"/>
      <c r="BL81" s="114"/>
      <c r="BM81" s="114"/>
      <c r="BN81" s="114"/>
      <c r="BO81" s="114"/>
      <c r="BP81" s="114"/>
      <c r="BQ81" s="114"/>
      <c r="BR81" s="114"/>
      <c r="BS81" s="114"/>
      <c r="BT81" s="114"/>
      <c r="BU81" s="114"/>
      <c r="BV81" s="114"/>
      <c r="BW81" s="114"/>
      <c r="BX81" s="114"/>
      <c r="BY81" s="114"/>
      <c r="BZ81" s="114"/>
      <c r="CA81" s="114"/>
      <c r="CB81" s="114"/>
      <c r="CC81" s="114"/>
      <c r="CD81" s="114"/>
      <c r="CE81" s="114"/>
      <c r="CF81" s="114"/>
      <c r="CG81" s="114"/>
      <c r="CH81" s="114"/>
      <c r="CI81" s="114"/>
      <c r="CJ81" s="114"/>
      <c r="CK81" s="114"/>
      <c r="CL81" s="114"/>
      <c r="CM81" s="114"/>
      <c r="CN81" s="114"/>
      <c r="CO81" s="114"/>
      <c r="CP81" s="114"/>
      <c r="CQ81" s="114"/>
      <c r="CR81" s="114"/>
      <c r="CS81" s="114"/>
      <c r="CT81" s="114"/>
      <c r="CU81" s="114"/>
      <c r="CV81" s="114"/>
      <c r="CW81" s="114"/>
      <c r="CX81" s="114"/>
      <c r="CY81" s="114"/>
      <c r="CZ81" s="114"/>
      <c r="DA81" s="114"/>
      <c r="DB81" s="114"/>
      <c r="DC81" s="114"/>
      <c r="DD81" s="114"/>
      <c r="DE81" s="114"/>
      <c r="DF81" s="114"/>
      <c r="DG81" s="114"/>
      <c r="DH81" s="114"/>
      <c r="DI81" s="114"/>
      <c r="DJ81" s="114"/>
      <c r="DK81" s="114"/>
      <c r="DL81" s="114"/>
      <c r="DM81" s="114"/>
      <c r="DN81" s="114"/>
      <c r="DO81" s="114"/>
      <c r="DP81" s="114"/>
      <c r="DQ81" s="114"/>
      <c r="DR81" s="114"/>
      <c r="DS81" s="114"/>
      <c r="DT81" s="114"/>
      <c r="DU81" s="114"/>
      <c r="DV81" s="114"/>
      <c r="DW81" s="114"/>
      <c r="DX81" s="114"/>
      <c r="DY81" s="114"/>
      <c r="DZ81" s="114"/>
      <c r="EA81" s="114"/>
      <c r="EB81" s="114"/>
      <c r="EC81" s="114"/>
      <c r="ED81" s="114"/>
      <c r="EE81" s="114"/>
      <c r="EF81" s="114"/>
      <c r="EG81" s="114"/>
      <c r="EH81" s="114"/>
      <c r="EI81" s="114"/>
      <c r="EJ81" s="114"/>
      <c r="EK81" s="114"/>
      <c r="EL81" s="114"/>
      <c r="EM81" s="114"/>
      <c r="EN81" s="114"/>
      <c r="EO81" s="114"/>
      <c r="EP81" s="114"/>
      <c r="EQ81" s="114"/>
      <c r="ER81" s="114"/>
      <c r="ES81" s="114"/>
      <c r="ET81" s="114"/>
      <c r="EU81" s="114"/>
      <c r="EV81" s="114"/>
      <c r="EW81" s="114"/>
      <c r="EX81" s="114"/>
      <c r="EY81" s="114"/>
    </row>
    <row r="82" spans="1:155" s="16" customFormat="1" ht="32.25" customHeight="1">
      <c r="A82" s="27" t="s">
        <v>49</v>
      </c>
      <c r="B82" s="28"/>
      <c r="C82" s="28"/>
      <c r="D82" s="28"/>
      <c r="E82" s="28"/>
      <c r="F82" s="28"/>
      <c r="G82" s="29"/>
      <c r="H82" s="116" t="s">
        <v>78</v>
      </c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  <c r="AH82" s="117"/>
      <c r="AI82" s="117"/>
      <c r="AJ82" s="117"/>
      <c r="AK82" s="117"/>
      <c r="AL82" s="117"/>
      <c r="AM82" s="117"/>
      <c r="AN82" s="117"/>
      <c r="AO82" s="117"/>
      <c r="AP82" s="117"/>
      <c r="AQ82" s="117"/>
      <c r="AR82" s="117"/>
      <c r="AS82" s="117"/>
      <c r="AT82" s="117"/>
      <c r="AU82" s="118"/>
      <c r="AV82" s="114"/>
      <c r="AW82" s="114"/>
      <c r="AX82" s="114"/>
      <c r="AY82" s="114"/>
      <c r="AZ82" s="114"/>
      <c r="BA82" s="114"/>
      <c r="BB82" s="114"/>
      <c r="BC82" s="114"/>
      <c r="BD82" s="114"/>
      <c r="BE82" s="114"/>
      <c r="BF82" s="114"/>
      <c r="BG82" s="114"/>
      <c r="BH82" s="114"/>
      <c r="BI82" s="114"/>
      <c r="BJ82" s="114"/>
      <c r="BK82" s="114"/>
      <c r="BL82" s="114"/>
      <c r="BM82" s="114"/>
      <c r="BN82" s="114"/>
      <c r="BO82" s="114"/>
      <c r="BP82" s="114"/>
      <c r="BQ82" s="114"/>
      <c r="BR82" s="114"/>
      <c r="BS82" s="114"/>
      <c r="BT82" s="114"/>
      <c r="BU82" s="114"/>
      <c r="BV82" s="114"/>
      <c r="BW82" s="114"/>
      <c r="BX82" s="114"/>
      <c r="BY82" s="114"/>
      <c r="BZ82" s="114"/>
      <c r="CA82" s="114"/>
      <c r="CB82" s="114"/>
      <c r="CC82" s="114"/>
      <c r="CD82" s="114"/>
      <c r="CE82" s="114"/>
      <c r="CF82" s="114"/>
      <c r="CG82" s="114"/>
      <c r="CH82" s="114"/>
      <c r="CI82" s="114"/>
      <c r="CJ82" s="114"/>
      <c r="CK82" s="114"/>
      <c r="CL82" s="114"/>
      <c r="CM82" s="114"/>
      <c r="CN82" s="114"/>
      <c r="CO82" s="114"/>
      <c r="CP82" s="114"/>
      <c r="CQ82" s="114"/>
      <c r="CR82" s="114"/>
      <c r="CS82" s="114"/>
      <c r="CT82" s="114"/>
      <c r="CU82" s="114"/>
      <c r="CV82" s="114"/>
      <c r="CW82" s="114"/>
      <c r="CX82" s="114"/>
      <c r="CY82" s="114"/>
      <c r="CZ82" s="114"/>
      <c r="DA82" s="114"/>
      <c r="DB82" s="114"/>
      <c r="DC82" s="114"/>
      <c r="DD82" s="114"/>
      <c r="DE82" s="114"/>
      <c r="DF82" s="114"/>
      <c r="DG82" s="114"/>
      <c r="DH82" s="114"/>
      <c r="DI82" s="114"/>
      <c r="DJ82" s="114"/>
      <c r="DK82" s="114"/>
      <c r="DL82" s="114"/>
      <c r="DM82" s="114"/>
      <c r="DN82" s="114"/>
      <c r="DO82" s="114"/>
      <c r="DP82" s="114"/>
      <c r="DQ82" s="114"/>
      <c r="DR82" s="114"/>
      <c r="DS82" s="114"/>
      <c r="DT82" s="114"/>
      <c r="DU82" s="114"/>
      <c r="DV82" s="114"/>
      <c r="DW82" s="114"/>
      <c r="DX82" s="114"/>
      <c r="DY82" s="114"/>
      <c r="DZ82" s="114"/>
      <c r="EA82" s="114"/>
      <c r="EB82" s="114"/>
      <c r="EC82" s="114"/>
      <c r="ED82" s="114"/>
      <c r="EE82" s="114"/>
      <c r="EF82" s="114"/>
      <c r="EG82" s="114"/>
      <c r="EH82" s="114"/>
      <c r="EI82" s="114"/>
      <c r="EJ82" s="114"/>
      <c r="EK82" s="114"/>
      <c r="EL82" s="114"/>
      <c r="EM82" s="114"/>
      <c r="EN82" s="114"/>
      <c r="EO82" s="114"/>
      <c r="EP82" s="114"/>
      <c r="EQ82" s="114"/>
      <c r="ER82" s="114"/>
      <c r="ES82" s="114"/>
      <c r="ET82" s="114"/>
      <c r="EU82" s="114"/>
      <c r="EV82" s="114"/>
      <c r="EW82" s="114"/>
      <c r="EX82" s="114"/>
      <c r="EY82" s="114"/>
    </row>
    <row r="83" spans="1:155" s="16" customFormat="1" ht="18" customHeight="1">
      <c r="A83" s="27"/>
      <c r="B83" s="28"/>
      <c r="C83" s="28"/>
      <c r="D83" s="28"/>
      <c r="E83" s="28"/>
      <c r="F83" s="28"/>
      <c r="G83" s="29"/>
      <c r="H83" s="116" t="s">
        <v>59</v>
      </c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  <c r="AE83" s="117"/>
      <c r="AF83" s="117"/>
      <c r="AG83" s="117"/>
      <c r="AH83" s="117"/>
      <c r="AI83" s="117"/>
      <c r="AJ83" s="117"/>
      <c r="AK83" s="117"/>
      <c r="AL83" s="117"/>
      <c r="AM83" s="117"/>
      <c r="AN83" s="117"/>
      <c r="AO83" s="117"/>
      <c r="AP83" s="117"/>
      <c r="AQ83" s="117"/>
      <c r="AR83" s="117"/>
      <c r="AS83" s="117"/>
      <c r="AT83" s="117"/>
      <c r="AU83" s="118"/>
      <c r="AV83" s="114">
        <f>AV78</f>
        <v>739.76</v>
      </c>
      <c r="AW83" s="114"/>
      <c r="AX83" s="114"/>
      <c r="AY83" s="114"/>
      <c r="AZ83" s="114"/>
      <c r="BA83" s="114"/>
      <c r="BB83" s="114"/>
      <c r="BC83" s="114"/>
      <c r="BD83" s="114"/>
      <c r="BE83" s="114"/>
      <c r="BF83" s="114"/>
      <c r="BG83" s="114"/>
      <c r="BH83" s="114"/>
      <c r="BI83" s="114"/>
      <c r="BJ83" s="114"/>
      <c r="BK83" s="114"/>
      <c r="BL83" s="114"/>
      <c r="BM83" s="114"/>
      <c r="BN83" s="114"/>
      <c r="BO83" s="114"/>
      <c r="BP83" s="114"/>
      <c r="BQ83" s="114"/>
      <c r="BR83" s="114"/>
      <c r="BS83" s="114"/>
      <c r="BT83" s="114"/>
      <c r="BU83" s="114"/>
      <c r="BV83" s="114"/>
      <c r="BW83" s="114"/>
      <c r="BX83" s="114"/>
      <c r="BY83" s="114"/>
      <c r="BZ83" s="114"/>
      <c r="CA83" s="114"/>
      <c r="CB83" s="114"/>
      <c r="CC83" s="114"/>
      <c r="CD83" s="114"/>
      <c r="CE83" s="114"/>
      <c r="CF83" s="114">
        <f>CF78</f>
        <v>739.76</v>
      </c>
      <c r="CG83" s="114"/>
      <c r="CH83" s="114"/>
      <c r="CI83" s="114"/>
      <c r="CJ83" s="114"/>
      <c r="CK83" s="114"/>
      <c r="CL83" s="114"/>
      <c r="CM83" s="114"/>
      <c r="CN83" s="114"/>
      <c r="CO83" s="114"/>
      <c r="CP83" s="114"/>
      <c r="CQ83" s="114"/>
      <c r="CR83" s="114"/>
      <c r="CS83" s="114"/>
      <c r="CT83" s="114"/>
      <c r="CU83" s="114"/>
      <c r="CV83" s="114"/>
      <c r="CW83" s="114"/>
      <c r="CX83" s="114"/>
      <c r="CY83" s="114"/>
      <c r="CZ83" s="114"/>
      <c r="DA83" s="114"/>
      <c r="DB83" s="114"/>
      <c r="DC83" s="114"/>
      <c r="DD83" s="114"/>
      <c r="DE83" s="114"/>
      <c r="DF83" s="114"/>
      <c r="DG83" s="114"/>
      <c r="DH83" s="114"/>
      <c r="DI83" s="114"/>
      <c r="DJ83" s="114"/>
      <c r="DK83" s="114"/>
      <c r="DL83" s="114"/>
      <c r="DM83" s="114"/>
      <c r="DN83" s="114"/>
      <c r="DO83" s="114"/>
      <c r="DP83" s="114">
        <v>0</v>
      </c>
      <c r="DQ83" s="114"/>
      <c r="DR83" s="114"/>
      <c r="DS83" s="114"/>
      <c r="DT83" s="114"/>
      <c r="DU83" s="114"/>
      <c r="DV83" s="114"/>
      <c r="DW83" s="114"/>
      <c r="DX83" s="114"/>
      <c r="DY83" s="114"/>
      <c r="DZ83" s="114"/>
      <c r="EA83" s="114"/>
      <c r="EB83" s="114"/>
      <c r="EC83" s="114"/>
      <c r="ED83" s="114"/>
      <c r="EE83" s="114"/>
      <c r="EF83" s="114"/>
      <c r="EG83" s="114"/>
      <c r="EH83" s="114"/>
      <c r="EI83" s="114"/>
      <c r="EJ83" s="114"/>
      <c r="EK83" s="114"/>
      <c r="EL83" s="114"/>
      <c r="EM83" s="114"/>
      <c r="EN83" s="114"/>
      <c r="EO83" s="114"/>
      <c r="EP83" s="114"/>
      <c r="EQ83" s="114"/>
      <c r="ER83" s="114"/>
      <c r="ES83" s="114"/>
      <c r="ET83" s="114"/>
      <c r="EU83" s="114"/>
      <c r="EV83" s="114"/>
      <c r="EW83" s="114"/>
      <c r="EX83" s="114"/>
      <c r="EY83" s="114"/>
    </row>
  </sheetData>
  <sheetProtection/>
  <mergeCells count="460">
    <mergeCell ref="A68:G68"/>
    <mergeCell ref="H68:AR68"/>
    <mergeCell ref="AS68:CC68"/>
    <mergeCell ref="CD68:DN68"/>
    <mergeCell ref="DO68:EY68"/>
    <mergeCell ref="A69:G69"/>
    <mergeCell ref="H69:AR69"/>
    <mergeCell ref="AS69:CC69"/>
    <mergeCell ref="CD69:DN69"/>
    <mergeCell ref="DO69:EY69"/>
    <mergeCell ref="DM37:EH37"/>
    <mergeCell ref="EI37:EY37"/>
    <mergeCell ref="A67:G67"/>
    <mergeCell ref="H67:AR67"/>
    <mergeCell ref="AS67:CC67"/>
    <mergeCell ref="CD67:DN67"/>
    <mergeCell ref="DO67:EY67"/>
    <mergeCell ref="A37:G37"/>
    <mergeCell ref="H37:AG37"/>
    <mergeCell ref="AH37:BC37"/>
    <mergeCell ref="BD37:BY37"/>
    <mergeCell ref="BZ37:CP37"/>
    <mergeCell ref="CQ37:DL37"/>
    <mergeCell ref="A65:G65"/>
    <mergeCell ref="H65:AR65"/>
    <mergeCell ref="AS65:CC65"/>
    <mergeCell ref="CD65:DN65"/>
    <mergeCell ref="A58:G58"/>
    <mergeCell ref="H58:AR58"/>
    <mergeCell ref="AS58:CC58"/>
    <mergeCell ref="AS63:CC63"/>
    <mergeCell ref="CD63:DN63"/>
    <mergeCell ref="DO63:EY63"/>
    <mergeCell ref="A64:G64"/>
    <mergeCell ref="H64:AR64"/>
    <mergeCell ref="AS64:CC64"/>
    <mergeCell ref="CD64:DN64"/>
    <mergeCell ref="AS61:CC61"/>
    <mergeCell ref="CD61:DN61"/>
    <mergeCell ref="DO61:EY61"/>
    <mergeCell ref="A62:G62"/>
    <mergeCell ref="H62:AR62"/>
    <mergeCell ref="AS62:CC62"/>
    <mergeCell ref="CD62:DN62"/>
    <mergeCell ref="A61:G61"/>
    <mergeCell ref="H61:AR61"/>
    <mergeCell ref="A59:G59"/>
    <mergeCell ref="H59:AR59"/>
    <mergeCell ref="AS59:CC59"/>
    <mergeCell ref="CD59:DN59"/>
    <mergeCell ref="DO59:EY59"/>
    <mergeCell ref="A60:G60"/>
    <mergeCell ref="H60:AR60"/>
    <mergeCell ref="AS60:CC60"/>
    <mergeCell ref="CD60:DN60"/>
    <mergeCell ref="DO60:EY60"/>
    <mergeCell ref="A66:G66"/>
    <mergeCell ref="H66:AR66"/>
    <mergeCell ref="AS66:CC66"/>
    <mergeCell ref="CD66:DN66"/>
    <mergeCell ref="DO66:EY66"/>
    <mergeCell ref="DO62:EY62"/>
    <mergeCell ref="DO64:EY64"/>
    <mergeCell ref="DO65:EY65"/>
    <mergeCell ref="A63:G63"/>
    <mergeCell ref="H63:AR63"/>
    <mergeCell ref="CD58:DN58"/>
    <mergeCell ref="DO58:EY58"/>
    <mergeCell ref="A54:G54"/>
    <mergeCell ref="H54:AR54"/>
    <mergeCell ref="AS54:CC54"/>
    <mergeCell ref="CD54:DN54"/>
    <mergeCell ref="DO54:EY54"/>
    <mergeCell ref="A55:G55"/>
    <mergeCell ref="H55:AR55"/>
    <mergeCell ref="AS55:CC55"/>
    <mergeCell ref="CD55:DN55"/>
    <mergeCell ref="DO55:EY55"/>
    <mergeCell ref="H52:AR52"/>
    <mergeCell ref="AS52:CC52"/>
    <mergeCell ref="CD52:DN52"/>
    <mergeCell ref="DO52:EY52"/>
    <mergeCell ref="A53:G53"/>
    <mergeCell ref="H53:AR53"/>
    <mergeCell ref="AS53:CC53"/>
    <mergeCell ref="CD53:DN53"/>
    <mergeCell ref="DO53:EY53"/>
    <mergeCell ref="DO50:EY50"/>
    <mergeCell ref="A51:G51"/>
    <mergeCell ref="H51:AR51"/>
    <mergeCell ref="AS51:CC51"/>
    <mergeCell ref="CD51:DN51"/>
    <mergeCell ref="DO51:EY51"/>
    <mergeCell ref="DM33:EH33"/>
    <mergeCell ref="EI33:EY33"/>
    <mergeCell ref="A34:G34"/>
    <mergeCell ref="H34:AG34"/>
    <mergeCell ref="AH34:BC34"/>
    <mergeCell ref="BD34:BY34"/>
    <mergeCell ref="BZ34:CP34"/>
    <mergeCell ref="CQ34:DL34"/>
    <mergeCell ref="DM34:EH34"/>
    <mergeCell ref="EI34:EY34"/>
    <mergeCell ref="A33:G33"/>
    <mergeCell ref="H33:AG33"/>
    <mergeCell ref="AH33:BC33"/>
    <mergeCell ref="BD33:BY33"/>
    <mergeCell ref="BZ33:CP33"/>
    <mergeCell ref="CQ33:DL33"/>
    <mergeCell ref="DM28:EH28"/>
    <mergeCell ref="EI28:EY28"/>
    <mergeCell ref="A32:G32"/>
    <mergeCell ref="H32:AG32"/>
    <mergeCell ref="AH32:BC32"/>
    <mergeCell ref="BD32:BY32"/>
    <mergeCell ref="BZ32:CP32"/>
    <mergeCell ref="CQ32:DL32"/>
    <mergeCell ref="DM32:EH32"/>
    <mergeCell ref="EI32:EY32"/>
    <mergeCell ref="A28:G28"/>
    <mergeCell ref="H28:AG28"/>
    <mergeCell ref="AH28:BC28"/>
    <mergeCell ref="BD28:BY28"/>
    <mergeCell ref="BZ28:CP28"/>
    <mergeCell ref="CQ28:DL28"/>
    <mergeCell ref="EI16:EY16"/>
    <mergeCell ref="A27:G27"/>
    <mergeCell ref="H27:AG27"/>
    <mergeCell ref="AH27:BC27"/>
    <mergeCell ref="BD27:BY27"/>
    <mergeCell ref="BZ27:CP27"/>
    <mergeCell ref="CQ27:DL27"/>
    <mergeCell ref="DM27:EH27"/>
    <mergeCell ref="EI27:EY27"/>
    <mergeCell ref="H16:AG16"/>
    <mergeCell ref="AH16:BC16"/>
    <mergeCell ref="BD16:BY16"/>
    <mergeCell ref="BZ16:CP16"/>
    <mergeCell ref="CQ16:DL16"/>
    <mergeCell ref="DM16:EH16"/>
    <mergeCell ref="DM12:EH12"/>
    <mergeCell ref="DM13:EH13"/>
    <mergeCell ref="EI12:EY12"/>
    <mergeCell ref="A14:G14"/>
    <mergeCell ref="H14:AG14"/>
    <mergeCell ref="AH14:BC14"/>
    <mergeCell ref="BD14:BY14"/>
    <mergeCell ref="BZ14:CP14"/>
    <mergeCell ref="CQ14:DL14"/>
    <mergeCell ref="DM14:EH14"/>
    <mergeCell ref="EI14:EY14"/>
    <mergeCell ref="A12:G12"/>
    <mergeCell ref="H12:AG12"/>
    <mergeCell ref="AH12:BC12"/>
    <mergeCell ref="BD12:BY12"/>
    <mergeCell ref="BZ12:CP12"/>
    <mergeCell ref="CQ12:DL12"/>
    <mergeCell ref="EI25:EY25"/>
    <mergeCell ref="BD15:BY15"/>
    <mergeCell ref="AH24:BC24"/>
    <mergeCell ref="BD24:BY24"/>
    <mergeCell ref="BZ24:CP24"/>
    <mergeCell ref="A31:G31"/>
    <mergeCell ref="H31:AG31"/>
    <mergeCell ref="AH31:BC31"/>
    <mergeCell ref="BD31:BY31"/>
    <mergeCell ref="BZ31:CP31"/>
    <mergeCell ref="CQ31:DL31"/>
    <mergeCell ref="DM31:EH31"/>
    <mergeCell ref="A16:G16"/>
    <mergeCell ref="A25:G25"/>
    <mergeCell ref="H25:AG25"/>
    <mergeCell ref="AH25:BC25"/>
    <mergeCell ref="BD25:BY25"/>
    <mergeCell ref="BZ25:CP25"/>
    <mergeCell ref="CQ25:DL25"/>
    <mergeCell ref="A24:G24"/>
    <mergeCell ref="H24:AG24"/>
    <mergeCell ref="CQ24:DL24"/>
    <mergeCell ref="H22:AG22"/>
    <mergeCell ref="AH22:BC22"/>
    <mergeCell ref="BD22:BY22"/>
    <mergeCell ref="BZ22:CP22"/>
    <mergeCell ref="CQ22:DL22"/>
    <mergeCell ref="EI23:EY23"/>
    <mergeCell ref="H23:AG23"/>
    <mergeCell ref="DM35:EH35"/>
    <mergeCell ref="EI35:EY35"/>
    <mergeCell ref="AH23:BC23"/>
    <mergeCell ref="BD23:BY23"/>
    <mergeCell ref="BZ23:CP23"/>
    <mergeCell ref="CQ23:DL23"/>
    <mergeCell ref="DM23:EH23"/>
    <mergeCell ref="DM24:EH24"/>
    <mergeCell ref="EI24:EY24"/>
    <mergeCell ref="DM25:EH25"/>
    <mergeCell ref="A35:G35"/>
    <mergeCell ref="H35:AG35"/>
    <mergeCell ref="AH35:BC35"/>
    <mergeCell ref="BD35:BY35"/>
    <mergeCell ref="BZ35:CP35"/>
    <mergeCell ref="CQ35:DL35"/>
    <mergeCell ref="AH30:BC30"/>
    <mergeCell ref="BD30:BY30"/>
    <mergeCell ref="DM17:EH17"/>
    <mergeCell ref="EI17:EY17"/>
    <mergeCell ref="A17:G17"/>
    <mergeCell ref="H17:AG17"/>
    <mergeCell ref="AH17:BC17"/>
    <mergeCell ref="BD17:BY17"/>
    <mergeCell ref="BZ17:CP17"/>
    <mergeCell ref="CQ17:DL17"/>
    <mergeCell ref="EI13:EY13"/>
    <mergeCell ref="A15:G15"/>
    <mergeCell ref="H15:AG15"/>
    <mergeCell ref="AH15:BC15"/>
    <mergeCell ref="DM19:EH19"/>
    <mergeCell ref="BZ15:CP15"/>
    <mergeCell ref="CQ15:DL15"/>
    <mergeCell ref="DM15:EH15"/>
    <mergeCell ref="EI15:EY15"/>
    <mergeCell ref="A13:G13"/>
    <mergeCell ref="H13:AG13"/>
    <mergeCell ref="AH13:BC13"/>
    <mergeCell ref="BD13:BY13"/>
    <mergeCell ref="BZ13:CP13"/>
    <mergeCell ref="CQ13:DL13"/>
    <mergeCell ref="A11:G11"/>
    <mergeCell ref="H11:AG11"/>
    <mergeCell ref="AH11:BC11"/>
    <mergeCell ref="BD11:BY11"/>
    <mergeCell ref="BZ11:CP11"/>
    <mergeCell ref="CQ11:DL11"/>
    <mergeCell ref="A10:G10"/>
    <mergeCell ref="H10:AG10"/>
    <mergeCell ref="AH10:BC10"/>
    <mergeCell ref="BD10:BY10"/>
    <mergeCell ref="BZ10:CP10"/>
    <mergeCell ref="CQ10:DL10"/>
    <mergeCell ref="DP82:EY82"/>
    <mergeCell ref="A83:G83"/>
    <mergeCell ref="H83:AU83"/>
    <mergeCell ref="AV83:CE83"/>
    <mergeCell ref="CF83:DO83"/>
    <mergeCell ref="DP83:EY83"/>
    <mergeCell ref="A82:G82"/>
    <mergeCell ref="H82:AU82"/>
    <mergeCell ref="AV82:CE82"/>
    <mergeCell ref="CF82:DO82"/>
    <mergeCell ref="DP80:EY80"/>
    <mergeCell ref="A81:G81"/>
    <mergeCell ref="H81:AU81"/>
    <mergeCell ref="AV81:CE81"/>
    <mergeCell ref="CF81:DO81"/>
    <mergeCell ref="DP81:EY81"/>
    <mergeCell ref="A80:G80"/>
    <mergeCell ref="H80:AU80"/>
    <mergeCell ref="AV80:CE80"/>
    <mergeCell ref="CF80:DO80"/>
    <mergeCell ref="A72:EY72"/>
    <mergeCell ref="A73:EY73"/>
    <mergeCell ref="H78:AU78"/>
    <mergeCell ref="A79:G79"/>
    <mergeCell ref="H79:AU79"/>
    <mergeCell ref="AV79:CE79"/>
    <mergeCell ref="CF79:DO79"/>
    <mergeCell ref="DP79:EY79"/>
    <mergeCell ref="DP77:EY77"/>
    <mergeCell ref="A78:G78"/>
    <mergeCell ref="AV78:CE78"/>
    <mergeCell ref="CF78:DO78"/>
    <mergeCell ref="DP78:EY78"/>
    <mergeCell ref="A77:G77"/>
    <mergeCell ref="H77:AU77"/>
    <mergeCell ref="AV77:CE77"/>
    <mergeCell ref="CF77:DO77"/>
    <mergeCell ref="A75:G76"/>
    <mergeCell ref="H75:AU76"/>
    <mergeCell ref="AV75:CE76"/>
    <mergeCell ref="CF75:EY75"/>
    <mergeCell ref="CF76:DO76"/>
    <mergeCell ref="DP76:EY76"/>
    <mergeCell ref="DO70:EY70"/>
    <mergeCell ref="A56:G56"/>
    <mergeCell ref="A70:G70"/>
    <mergeCell ref="H70:AR70"/>
    <mergeCell ref="AS70:CC70"/>
    <mergeCell ref="CD70:DN70"/>
    <mergeCell ref="CD56:DN56"/>
    <mergeCell ref="DO56:EY56"/>
    <mergeCell ref="AS57:CC57"/>
    <mergeCell ref="CD57:DN57"/>
    <mergeCell ref="DO57:EY57"/>
    <mergeCell ref="CD48:DN48"/>
    <mergeCell ref="DO48:EY48"/>
    <mergeCell ref="AS49:CC49"/>
    <mergeCell ref="CD49:DN49"/>
    <mergeCell ref="DO49:EY49"/>
    <mergeCell ref="AS48:CC48"/>
    <mergeCell ref="AS56:CC56"/>
    <mergeCell ref="AS50:CC50"/>
    <mergeCell ref="CD50:DN50"/>
    <mergeCell ref="H48:AR48"/>
    <mergeCell ref="H49:AR49"/>
    <mergeCell ref="H56:AR56"/>
    <mergeCell ref="H57:AR57"/>
    <mergeCell ref="A49:G49"/>
    <mergeCell ref="A57:G57"/>
    <mergeCell ref="A48:G48"/>
    <mergeCell ref="A50:G50"/>
    <mergeCell ref="H50:AR50"/>
    <mergeCell ref="A52:G52"/>
    <mergeCell ref="DM40:EH40"/>
    <mergeCell ref="BD40:BY40"/>
    <mergeCell ref="BZ40:CP40"/>
    <mergeCell ref="CQ40:DL40"/>
    <mergeCell ref="DM42:EH42"/>
    <mergeCell ref="CQ42:DL42"/>
    <mergeCell ref="A46:EY46"/>
    <mergeCell ref="EI40:EY40"/>
    <mergeCell ref="A43:G43"/>
    <mergeCell ref="H43:AG43"/>
    <mergeCell ref="AH43:BC43"/>
    <mergeCell ref="BD43:BY43"/>
    <mergeCell ref="BZ43:CP43"/>
    <mergeCell ref="CQ43:DL43"/>
    <mergeCell ref="DM43:EH43"/>
    <mergeCell ref="EI43:EY43"/>
    <mergeCell ref="AH40:BC40"/>
    <mergeCell ref="DM38:EH38"/>
    <mergeCell ref="EI38:EY38"/>
    <mergeCell ref="A39:G39"/>
    <mergeCell ref="H39:AG39"/>
    <mergeCell ref="AH39:BC39"/>
    <mergeCell ref="BD39:BY39"/>
    <mergeCell ref="BZ39:CP39"/>
    <mergeCell ref="CQ39:DL39"/>
    <mergeCell ref="DM39:EH39"/>
    <mergeCell ref="EI39:EY39"/>
    <mergeCell ref="AH38:BC38"/>
    <mergeCell ref="BD38:BY38"/>
    <mergeCell ref="BZ38:CP38"/>
    <mergeCell ref="CQ38:DL38"/>
    <mergeCell ref="AH36:BC36"/>
    <mergeCell ref="BD36:BY36"/>
    <mergeCell ref="BZ36:CP36"/>
    <mergeCell ref="CQ36:DL36"/>
    <mergeCell ref="DM36:EH36"/>
    <mergeCell ref="A21:G21"/>
    <mergeCell ref="A29:G29"/>
    <mergeCell ref="A41:G41"/>
    <mergeCell ref="A42:G42"/>
    <mergeCell ref="A30:G30"/>
    <mergeCell ref="A36:G36"/>
    <mergeCell ref="A38:G38"/>
    <mergeCell ref="A40:G40"/>
    <mergeCell ref="A22:G22"/>
    <mergeCell ref="A23:G23"/>
    <mergeCell ref="A18:G18"/>
    <mergeCell ref="A19:G19"/>
    <mergeCell ref="A20:G20"/>
    <mergeCell ref="EI42:EY42"/>
    <mergeCell ref="AH6:CP6"/>
    <mergeCell ref="CQ6:EY6"/>
    <mergeCell ref="BD7:BY7"/>
    <mergeCell ref="CQ7:DL7"/>
    <mergeCell ref="DM7:EH7"/>
    <mergeCell ref="EI7:EY7"/>
    <mergeCell ref="DM29:EH29"/>
    <mergeCell ref="EI29:EY29"/>
    <mergeCell ref="CQ41:DL41"/>
    <mergeCell ref="DM41:EH41"/>
    <mergeCell ref="EI41:EY41"/>
    <mergeCell ref="CQ30:DL30"/>
    <mergeCell ref="DM30:EH30"/>
    <mergeCell ref="EI30:EY30"/>
    <mergeCell ref="EI36:EY36"/>
    <mergeCell ref="CQ29:DL29"/>
    <mergeCell ref="DM20:EH20"/>
    <mergeCell ref="EI20:EY20"/>
    <mergeCell ref="CQ21:DL21"/>
    <mergeCell ref="DM21:EH21"/>
    <mergeCell ref="EI21:EY21"/>
    <mergeCell ref="EI22:EY22"/>
    <mergeCell ref="DM22:EH22"/>
    <mergeCell ref="CQ20:DL20"/>
    <mergeCell ref="EI31:EY31"/>
    <mergeCell ref="DM18:EH18"/>
    <mergeCell ref="EI18:EY18"/>
    <mergeCell ref="CQ19:DL19"/>
    <mergeCell ref="EI19:EY19"/>
    <mergeCell ref="DM9:EH9"/>
    <mergeCell ref="EI9:EY9"/>
    <mergeCell ref="DM10:EH10"/>
    <mergeCell ref="EI10:EY10"/>
    <mergeCell ref="DM11:EH11"/>
    <mergeCell ref="EI11:EY11"/>
    <mergeCell ref="CQ8:DL8"/>
    <mergeCell ref="DM8:EH8"/>
    <mergeCell ref="EI8:EY8"/>
    <mergeCell ref="A45:EY45"/>
    <mergeCell ref="BZ29:CP29"/>
    <mergeCell ref="BZ41:CP41"/>
    <mergeCell ref="BZ42:CP42"/>
    <mergeCell ref="CQ9:DL9"/>
    <mergeCell ref="CQ18:DL18"/>
    <mergeCell ref="BZ30:CP30"/>
    <mergeCell ref="BD41:BY41"/>
    <mergeCell ref="BD42:BY42"/>
    <mergeCell ref="BZ7:CP7"/>
    <mergeCell ref="BZ8:CP8"/>
    <mergeCell ref="BZ9:CP9"/>
    <mergeCell ref="BZ18:CP18"/>
    <mergeCell ref="BZ19:CP19"/>
    <mergeCell ref="BZ20:CP20"/>
    <mergeCell ref="BZ21:CP21"/>
    <mergeCell ref="A8:G8"/>
    <mergeCell ref="A9:G9"/>
    <mergeCell ref="A6:G7"/>
    <mergeCell ref="H8:AG8"/>
    <mergeCell ref="H9:AG9"/>
    <mergeCell ref="H6:AG7"/>
    <mergeCell ref="H18:AG18"/>
    <mergeCell ref="H19:AG19"/>
    <mergeCell ref="H42:AG42"/>
    <mergeCell ref="H30:AG30"/>
    <mergeCell ref="H36:AG36"/>
    <mergeCell ref="H38:AG38"/>
    <mergeCell ref="H40:AG40"/>
    <mergeCell ref="H20:AG20"/>
    <mergeCell ref="H21:AG21"/>
    <mergeCell ref="H29:AG29"/>
    <mergeCell ref="H41:AG41"/>
    <mergeCell ref="AH21:BC21"/>
    <mergeCell ref="AH29:BC29"/>
    <mergeCell ref="AH41:BC41"/>
    <mergeCell ref="A3:EY3"/>
    <mergeCell ref="A4:EY4"/>
    <mergeCell ref="AH18:BC18"/>
    <mergeCell ref="AH19:BC19"/>
    <mergeCell ref="AH7:BC7"/>
    <mergeCell ref="AH8:BC8"/>
    <mergeCell ref="AH9:BC9"/>
    <mergeCell ref="AH42:BC42"/>
    <mergeCell ref="BD8:BY8"/>
    <mergeCell ref="BD9:BY9"/>
    <mergeCell ref="BD18:BY18"/>
    <mergeCell ref="BD19:BY19"/>
    <mergeCell ref="BD20:BY20"/>
    <mergeCell ref="BD21:BY21"/>
    <mergeCell ref="BD29:BY29"/>
    <mergeCell ref="AH20:BC20"/>
    <mergeCell ref="DM26:EH26"/>
    <mergeCell ref="EI26:EY26"/>
    <mergeCell ref="A26:G26"/>
    <mergeCell ref="H26:AG26"/>
    <mergeCell ref="AH26:BC26"/>
    <mergeCell ref="BD26:BY26"/>
    <mergeCell ref="BZ26:CP26"/>
    <mergeCell ref="CQ26:DL26"/>
  </mergeCells>
  <printOptions/>
  <pageMargins left="0.7874015748031497" right="0.7086614173228347" top="0.2362204724409449" bottom="0.15748031496062992" header="0.1968503937007874" footer="0.1968503937007874"/>
  <pageSetup horizontalDpi="600" verticalDpi="600" orientation="landscape" paperSize="9" r:id="rId1"/>
  <headerFooter>
    <oddHeader>&amp;C&amp;Ь&amp;Ф</oddHeader>
  </headerFooter>
  <rowBreaks count="1" manualBreakCount="1">
    <brk id="44" max="16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EY36"/>
  <sheetViews>
    <sheetView zoomScaleSheetLayoutView="100" zoomScalePageLayoutView="0" workbookViewId="0" topLeftCell="A1">
      <selection activeCell="BL19" sqref="BL19:CG19"/>
    </sheetView>
  </sheetViews>
  <sheetFormatPr defaultColWidth="0.875" defaultRowHeight="12.75"/>
  <cols>
    <col min="1" max="16384" width="0.875" style="8" customWidth="1"/>
  </cols>
  <sheetData>
    <row r="1" ht="3" customHeight="1"/>
    <row r="2" spans="1:155" ht="14.25" customHeight="1">
      <c r="A2" s="47" t="s">
        <v>115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</row>
    <row r="3" spans="1:155" ht="14.25" customHeight="1">
      <c r="A3" s="47" t="s">
        <v>116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</row>
    <row r="4" spans="1:155" ht="14.25" customHeight="1">
      <c r="A4" s="47" t="s">
        <v>118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</row>
    <row r="5" spans="1:155" ht="14.25" customHeight="1">
      <c r="A5" s="47" t="s">
        <v>117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</row>
    <row r="6" spans="1:155" ht="14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</row>
    <row r="7" spans="1:155" ht="14.25" customHeight="1">
      <c r="A7" s="47" t="s">
        <v>119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</row>
    <row r="8" ht="13.5" customHeight="1"/>
    <row r="9" spans="1:155" s="9" customFormat="1" ht="80.25" customHeight="1">
      <c r="A9" s="69" t="s">
        <v>4</v>
      </c>
      <c r="B9" s="70"/>
      <c r="C9" s="70"/>
      <c r="D9" s="70"/>
      <c r="E9" s="70"/>
      <c r="F9" s="70"/>
      <c r="G9" s="70"/>
      <c r="H9" s="69" t="s">
        <v>79</v>
      </c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1"/>
      <c r="AP9" s="38" t="s">
        <v>80</v>
      </c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40"/>
      <c r="BL9" s="38" t="s">
        <v>81</v>
      </c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40"/>
      <c r="CH9" s="38" t="s">
        <v>82</v>
      </c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40"/>
      <c r="DD9" s="38" t="s">
        <v>83</v>
      </c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40"/>
      <c r="DZ9" s="38" t="s">
        <v>104</v>
      </c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40"/>
    </row>
    <row r="10" spans="1:155" s="15" customFormat="1" ht="15.75" customHeight="1">
      <c r="A10" s="41">
        <v>1</v>
      </c>
      <c r="B10" s="42"/>
      <c r="C10" s="42"/>
      <c r="D10" s="42"/>
      <c r="E10" s="42"/>
      <c r="F10" s="42"/>
      <c r="G10" s="42"/>
      <c r="H10" s="66">
        <v>2</v>
      </c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8"/>
      <c r="AP10" s="66">
        <v>3</v>
      </c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8"/>
      <c r="BL10" s="66">
        <v>4</v>
      </c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8"/>
      <c r="CH10" s="66">
        <v>5</v>
      </c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8"/>
      <c r="DD10" s="66">
        <v>6</v>
      </c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8"/>
      <c r="DZ10" s="66">
        <v>7</v>
      </c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8"/>
    </row>
    <row r="11" spans="1:155" s="16" customFormat="1" ht="80.25" customHeight="1">
      <c r="A11" s="27" t="s">
        <v>5</v>
      </c>
      <c r="B11" s="28"/>
      <c r="C11" s="28"/>
      <c r="D11" s="28"/>
      <c r="E11" s="28"/>
      <c r="F11" s="28"/>
      <c r="G11" s="28"/>
      <c r="H11" s="51" t="s">
        <v>228</v>
      </c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114">
        <f>AP13+AP14+AP15+AP16+AP17+AP18+AP19+AP20+AP21+AP23+AP22</f>
        <v>-19737</v>
      </c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>
        <f>BL13+BL14+BL15+BL16+BL17+BL18+BL19+BL20+BL21+BL23+BL22</f>
        <v>-4904.5</v>
      </c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23">
        <f>BL11/AP11*100-100</f>
        <v>-75.15073212747632</v>
      </c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14" t="s">
        <v>218</v>
      </c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</row>
    <row r="12" spans="1:155" ht="15.75">
      <c r="A12" s="27"/>
      <c r="B12" s="28"/>
      <c r="C12" s="28"/>
      <c r="D12" s="28"/>
      <c r="E12" s="28"/>
      <c r="F12" s="28"/>
      <c r="G12" s="28"/>
      <c r="H12" s="51" t="s">
        <v>2</v>
      </c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</row>
    <row r="13" spans="1:155" ht="32.25" customHeight="1">
      <c r="A13" s="27" t="s">
        <v>84</v>
      </c>
      <c r="B13" s="28"/>
      <c r="C13" s="28"/>
      <c r="D13" s="28"/>
      <c r="E13" s="28"/>
      <c r="F13" s="28"/>
      <c r="G13" s="28"/>
      <c r="H13" s="51" t="s">
        <v>94</v>
      </c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</row>
    <row r="14" spans="1:155" ht="32.25" customHeight="1">
      <c r="A14" s="27" t="s">
        <v>85</v>
      </c>
      <c r="B14" s="28"/>
      <c r="C14" s="28"/>
      <c r="D14" s="28"/>
      <c r="E14" s="28"/>
      <c r="F14" s="28"/>
      <c r="G14" s="28"/>
      <c r="H14" s="51" t="s">
        <v>95</v>
      </c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114">
        <v>-8362.87</v>
      </c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>
        <v>-3815.45</v>
      </c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23">
        <f>BL14/AP14*100-100</f>
        <v>-54.3763086117565</v>
      </c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14" t="s">
        <v>218</v>
      </c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</row>
    <row r="15" spans="1:155" ht="32.25" customHeight="1">
      <c r="A15" s="27" t="s">
        <v>86</v>
      </c>
      <c r="B15" s="28"/>
      <c r="C15" s="28"/>
      <c r="D15" s="28"/>
      <c r="E15" s="28"/>
      <c r="F15" s="28"/>
      <c r="G15" s="28"/>
      <c r="H15" s="51" t="s">
        <v>96</v>
      </c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</row>
    <row r="16" spans="1:155" ht="48" customHeight="1">
      <c r="A16" s="27" t="s">
        <v>87</v>
      </c>
      <c r="B16" s="28"/>
      <c r="C16" s="28"/>
      <c r="D16" s="28"/>
      <c r="E16" s="28"/>
      <c r="F16" s="28"/>
      <c r="G16" s="28"/>
      <c r="H16" s="51" t="s">
        <v>97</v>
      </c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</row>
    <row r="17" spans="1:155" ht="32.25" customHeight="1">
      <c r="A17" s="27" t="s">
        <v>88</v>
      </c>
      <c r="B17" s="28"/>
      <c r="C17" s="28"/>
      <c r="D17" s="28"/>
      <c r="E17" s="28"/>
      <c r="F17" s="28"/>
      <c r="G17" s="28"/>
      <c r="H17" s="51" t="s">
        <v>98</v>
      </c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114">
        <v>1462.6</v>
      </c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>
        <v>-685.55</v>
      </c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23">
        <v>100</v>
      </c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14" t="s">
        <v>218</v>
      </c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</row>
    <row r="18" spans="1:155" ht="48" customHeight="1">
      <c r="A18" s="27" t="s">
        <v>89</v>
      </c>
      <c r="B18" s="28"/>
      <c r="C18" s="28"/>
      <c r="D18" s="28"/>
      <c r="E18" s="28"/>
      <c r="F18" s="28"/>
      <c r="G18" s="28"/>
      <c r="H18" s="51" t="s">
        <v>102</v>
      </c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</row>
    <row r="19" spans="1:155" ht="48" customHeight="1">
      <c r="A19" s="27" t="s">
        <v>90</v>
      </c>
      <c r="B19" s="28"/>
      <c r="C19" s="28"/>
      <c r="D19" s="28"/>
      <c r="E19" s="28"/>
      <c r="F19" s="28"/>
      <c r="G19" s="28"/>
      <c r="H19" s="51" t="s">
        <v>100</v>
      </c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</row>
    <row r="20" spans="1:155" ht="48" customHeight="1">
      <c r="A20" s="27" t="s">
        <v>91</v>
      </c>
      <c r="B20" s="28"/>
      <c r="C20" s="28"/>
      <c r="D20" s="28"/>
      <c r="E20" s="28"/>
      <c r="F20" s="28"/>
      <c r="G20" s="28"/>
      <c r="H20" s="51" t="s">
        <v>101</v>
      </c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3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</row>
    <row r="21" spans="1:155" ht="48" customHeight="1">
      <c r="A21" s="27" t="s">
        <v>92</v>
      </c>
      <c r="B21" s="28"/>
      <c r="C21" s="28"/>
      <c r="D21" s="28"/>
      <c r="E21" s="28"/>
      <c r="F21" s="28"/>
      <c r="G21" s="28"/>
      <c r="H21" s="51" t="s">
        <v>99</v>
      </c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114">
        <v>-915.06</v>
      </c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23">
        <f>BL21/AP21*100-100</f>
        <v>-100</v>
      </c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3"/>
      <c r="DD21" s="114" t="s">
        <v>218</v>
      </c>
      <c r="DE21" s="114"/>
      <c r="DF21" s="114"/>
      <c r="DG21" s="114"/>
      <c r="DH21" s="114"/>
      <c r="DI21" s="114"/>
      <c r="DJ21" s="114"/>
      <c r="DK21" s="114"/>
      <c r="DL21" s="114"/>
      <c r="DM21" s="114"/>
      <c r="DN21" s="114"/>
      <c r="DO21" s="114"/>
      <c r="DP21" s="114"/>
      <c r="DQ21" s="114"/>
      <c r="DR21" s="114"/>
      <c r="DS21" s="114"/>
      <c r="DT21" s="114"/>
      <c r="DU21" s="114"/>
      <c r="DV21" s="114"/>
      <c r="DW21" s="114"/>
      <c r="DX21" s="114"/>
      <c r="DY21" s="114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</row>
    <row r="22" spans="1:155" ht="48" customHeight="1">
      <c r="A22" s="27" t="s">
        <v>92</v>
      </c>
      <c r="B22" s="28"/>
      <c r="C22" s="28"/>
      <c r="D22" s="28"/>
      <c r="E22" s="28"/>
      <c r="F22" s="28"/>
      <c r="G22" s="28"/>
      <c r="H22" s="51" t="s">
        <v>229</v>
      </c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114">
        <v>-12215</v>
      </c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>
        <v>-403.5</v>
      </c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23">
        <f>BL22/AP22*100-100</f>
        <v>-96.6966844044208</v>
      </c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14" t="s">
        <v>218</v>
      </c>
      <c r="DE22" s="114"/>
      <c r="DF22" s="114"/>
      <c r="DG22" s="114"/>
      <c r="DH22" s="114"/>
      <c r="DI22" s="114"/>
      <c r="DJ22" s="114"/>
      <c r="DK22" s="114"/>
      <c r="DL22" s="114"/>
      <c r="DM22" s="114"/>
      <c r="DN22" s="114"/>
      <c r="DO22" s="114"/>
      <c r="DP22" s="114"/>
      <c r="DQ22" s="114"/>
      <c r="DR22" s="114"/>
      <c r="DS22" s="114"/>
      <c r="DT22" s="114"/>
      <c r="DU22" s="114"/>
      <c r="DV22" s="114"/>
      <c r="DW22" s="114"/>
      <c r="DX22" s="114"/>
      <c r="DY22" s="114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</row>
    <row r="23" spans="1:155" ht="32.25" customHeight="1">
      <c r="A23" s="27" t="s">
        <v>93</v>
      </c>
      <c r="B23" s="28"/>
      <c r="C23" s="28"/>
      <c r="D23" s="28"/>
      <c r="E23" s="28"/>
      <c r="F23" s="28"/>
      <c r="G23" s="28"/>
      <c r="H23" s="51" t="s">
        <v>103</v>
      </c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114">
        <v>293.33</v>
      </c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23">
        <f>BL23/AP23*100-100</f>
        <v>-100</v>
      </c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  <c r="DC23" s="123"/>
      <c r="DD23" s="114" t="s">
        <v>218</v>
      </c>
      <c r="DE23" s="114"/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4"/>
      <c r="DQ23" s="114"/>
      <c r="DR23" s="114"/>
      <c r="DS23" s="114"/>
      <c r="DT23" s="114"/>
      <c r="DU23" s="114"/>
      <c r="DV23" s="114"/>
      <c r="DW23" s="114"/>
      <c r="DX23" s="114"/>
      <c r="DY23" s="114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</row>
    <row r="24" spans="1:155" s="16" customFormat="1" ht="94.5" customHeight="1">
      <c r="A24" s="27" t="s">
        <v>6</v>
      </c>
      <c r="B24" s="28"/>
      <c r="C24" s="28"/>
      <c r="D24" s="28"/>
      <c r="E24" s="28"/>
      <c r="F24" s="28"/>
      <c r="G24" s="28"/>
      <c r="H24" s="51" t="s">
        <v>199</v>
      </c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114">
        <v>0</v>
      </c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>
        <v>0</v>
      </c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23">
        <v>0</v>
      </c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  <c r="DA24" s="123"/>
      <c r="DB24" s="123"/>
      <c r="DC24" s="123"/>
      <c r="DD24" s="114"/>
      <c r="DE24" s="114"/>
      <c r="DF24" s="114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  <c r="DQ24" s="114"/>
      <c r="DR24" s="114"/>
      <c r="DS24" s="114"/>
      <c r="DT24" s="114"/>
      <c r="DU24" s="114"/>
      <c r="DV24" s="114"/>
      <c r="DW24" s="114"/>
      <c r="DX24" s="114"/>
      <c r="DY24" s="114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</row>
    <row r="25" spans="1:155" ht="15.75">
      <c r="A25" s="27"/>
      <c r="B25" s="28"/>
      <c r="C25" s="28"/>
      <c r="D25" s="28"/>
      <c r="E25" s="28"/>
      <c r="F25" s="28"/>
      <c r="G25" s="28"/>
      <c r="H25" s="51" t="s">
        <v>2</v>
      </c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114"/>
      <c r="DE25" s="114"/>
      <c r="DF25" s="114"/>
      <c r="DG25" s="114"/>
      <c r="DH25" s="114"/>
      <c r="DI25" s="114"/>
      <c r="DJ25" s="114"/>
      <c r="DK25" s="114"/>
      <c r="DL25" s="114"/>
      <c r="DM25" s="114"/>
      <c r="DN25" s="114"/>
      <c r="DO25" s="114"/>
      <c r="DP25" s="114"/>
      <c r="DQ25" s="114"/>
      <c r="DR25" s="114"/>
      <c r="DS25" s="114"/>
      <c r="DT25" s="114"/>
      <c r="DU25" s="114"/>
      <c r="DV25" s="114"/>
      <c r="DW25" s="114"/>
      <c r="DX25" s="114"/>
      <c r="DY25" s="114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</row>
    <row r="26" spans="1:155" ht="32.25" customHeight="1">
      <c r="A26" s="27" t="s">
        <v>105</v>
      </c>
      <c r="B26" s="28"/>
      <c r="C26" s="28"/>
      <c r="D26" s="28"/>
      <c r="E26" s="28"/>
      <c r="F26" s="28"/>
      <c r="G26" s="28"/>
      <c r="H26" s="51" t="s">
        <v>94</v>
      </c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3"/>
      <c r="DD26" s="114"/>
      <c r="DE26" s="114"/>
      <c r="DF26" s="114"/>
      <c r="DG26" s="114"/>
      <c r="DH26" s="114"/>
      <c r="DI26" s="114"/>
      <c r="DJ26" s="114"/>
      <c r="DK26" s="114"/>
      <c r="DL26" s="114"/>
      <c r="DM26" s="114"/>
      <c r="DN26" s="114"/>
      <c r="DO26" s="114"/>
      <c r="DP26" s="114"/>
      <c r="DQ26" s="114"/>
      <c r="DR26" s="114"/>
      <c r="DS26" s="114"/>
      <c r="DT26" s="114"/>
      <c r="DU26" s="114"/>
      <c r="DV26" s="114"/>
      <c r="DW26" s="114"/>
      <c r="DX26" s="114"/>
      <c r="DY26" s="114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</row>
    <row r="27" spans="1:155" ht="32.25" customHeight="1">
      <c r="A27" s="27" t="s">
        <v>106</v>
      </c>
      <c r="B27" s="28"/>
      <c r="C27" s="28"/>
      <c r="D27" s="28"/>
      <c r="E27" s="28"/>
      <c r="F27" s="28"/>
      <c r="G27" s="28"/>
      <c r="H27" s="51" t="s">
        <v>95</v>
      </c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23"/>
      <c r="CI27" s="123"/>
      <c r="CJ27" s="123"/>
      <c r="CK27" s="123"/>
      <c r="CL27" s="123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3"/>
      <c r="DB27" s="123"/>
      <c r="DC27" s="123"/>
      <c r="DD27" s="114"/>
      <c r="DE27" s="114"/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4"/>
      <c r="DR27" s="114"/>
      <c r="DS27" s="114"/>
      <c r="DT27" s="114"/>
      <c r="DU27" s="114"/>
      <c r="DV27" s="114"/>
      <c r="DW27" s="114"/>
      <c r="DX27" s="114"/>
      <c r="DY27" s="114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</row>
    <row r="28" spans="1:155" ht="32.25" customHeight="1">
      <c r="A28" s="27" t="s">
        <v>107</v>
      </c>
      <c r="B28" s="28"/>
      <c r="C28" s="28"/>
      <c r="D28" s="28"/>
      <c r="E28" s="28"/>
      <c r="F28" s="28"/>
      <c r="G28" s="28"/>
      <c r="H28" s="51" t="s">
        <v>96</v>
      </c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23"/>
      <c r="CI28" s="123"/>
      <c r="CJ28" s="123"/>
      <c r="CK28" s="123"/>
      <c r="CL28" s="123"/>
      <c r="CM28" s="123"/>
      <c r="CN28" s="123"/>
      <c r="CO28" s="123"/>
      <c r="CP28" s="123"/>
      <c r="CQ28" s="123"/>
      <c r="CR28" s="123"/>
      <c r="CS28" s="123"/>
      <c r="CT28" s="123"/>
      <c r="CU28" s="123"/>
      <c r="CV28" s="123"/>
      <c r="CW28" s="123"/>
      <c r="CX28" s="123"/>
      <c r="CY28" s="123"/>
      <c r="CZ28" s="123"/>
      <c r="DA28" s="123"/>
      <c r="DB28" s="123"/>
      <c r="DC28" s="123"/>
      <c r="DD28" s="114"/>
      <c r="DE28" s="114"/>
      <c r="DF28" s="114"/>
      <c r="DG28" s="114"/>
      <c r="DH28" s="114"/>
      <c r="DI28" s="114"/>
      <c r="DJ28" s="114"/>
      <c r="DK28" s="114"/>
      <c r="DL28" s="114"/>
      <c r="DM28" s="114"/>
      <c r="DN28" s="114"/>
      <c r="DO28" s="114"/>
      <c r="DP28" s="114"/>
      <c r="DQ28" s="114"/>
      <c r="DR28" s="114"/>
      <c r="DS28" s="114"/>
      <c r="DT28" s="114"/>
      <c r="DU28" s="114"/>
      <c r="DV28" s="114"/>
      <c r="DW28" s="114"/>
      <c r="DX28" s="114"/>
      <c r="DY28" s="114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</row>
    <row r="29" spans="1:155" ht="48" customHeight="1">
      <c r="A29" s="27" t="s">
        <v>108</v>
      </c>
      <c r="B29" s="28"/>
      <c r="C29" s="28"/>
      <c r="D29" s="28"/>
      <c r="E29" s="28"/>
      <c r="F29" s="28"/>
      <c r="G29" s="28"/>
      <c r="H29" s="51" t="s">
        <v>97</v>
      </c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114"/>
      <c r="DE29" s="114"/>
      <c r="DF29" s="114"/>
      <c r="DG29" s="114"/>
      <c r="DH29" s="114"/>
      <c r="DI29" s="114"/>
      <c r="DJ29" s="114"/>
      <c r="DK29" s="114"/>
      <c r="DL29" s="114"/>
      <c r="DM29" s="114"/>
      <c r="DN29" s="114"/>
      <c r="DO29" s="114"/>
      <c r="DP29" s="114"/>
      <c r="DQ29" s="114"/>
      <c r="DR29" s="114"/>
      <c r="DS29" s="114"/>
      <c r="DT29" s="114"/>
      <c r="DU29" s="114"/>
      <c r="DV29" s="114"/>
      <c r="DW29" s="114"/>
      <c r="DX29" s="114"/>
      <c r="DY29" s="114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</row>
    <row r="30" spans="1:155" ht="32.25" customHeight="1">
      <c r="A30" s="27" t="s">
        <v>109</v>
      </c>
      <c r="B30" s="28"/>
      <c r="C30" s="28"/>
      <c r="D30" s="28"/>
      <c r="E30" s="28"/>
      <c r="F30" s="28"/>
      <c r="G30" s="28"/>
      <c r="H30" s="51" t="s">
        <v>98</v>
      </c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23"/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123"/>
      <c r="CV30" s="123"/>
      <c r="CW30" s="123"/>
      <c r="CX30" s="123"/>
      <c r="CY30" s="123"/>
      <c r="CZ30" s="123"/>
      <c r="DA30" s="123"/>
      <c r="DB30" s="123"/>
      <c r="DC30" s="123"/>
      <c r="DD30" s="114"/>
      <c r="DE30" s="114"/>
      <c r="DF30" s="114"/>
      <c r="DG30" s="114"/>
      <c r="DH30" s="114"/>
      <c r="DI30" s="114"/>
      <c r="DJ30" s="114"/>
      <c r="DK30" s="114"/>
      <c r="DL30" s="114"/>
      <c r="DM30" s="114"/>
      <c r="DN30" s="114"/>
      <c r="DO30" s="114"/>
      <c r="DP30" s="114"/>
      <c r="DQ30" s="114"/>
      <c r="DR30" s="114"/>
      <c r="DS30" s="114"/>
      <c r="DT30" s="114"/>
      <c r="DU30" s="114"/>
      <c r="DV30" s="114"/>
      <c r="DW30" s="114"/>
      <c r="DX30" s="114"/>
      <c r="DY30" s="114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</row>
    <row r="31" spans="1:155" ht="48" customHeight="1">
      <c r="A31" s="27" t="s">
        <v>110</v>
      </c>
      <c r="B31" s="28"/>
      <c r="C31" s="28"/>
      <c r="D31" s="28"/>
      <c r="E31" s="28"/>
      <c r="F31" s="28"/>
      <c r="G31" s="28"/>
      <c r="H31" s="51" t="s">
        <v>102</v>
      </c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23"/>
      <c r="CI31" s="123"/>
      <c r="CJ31" s="123"/>
      <c r="CK31" s="123"/>
      <c r="CL31" s="123"/>
      <c r="CM31" s="123"/>
      <c r="CN31" s="123"/>
      <c r="CO31" s="123"/>
      <c r="CP31" s="123"/>
      <c r="CQ31" s="123"/>
      <c r="CR31" s="123"/>
      <c r="CS31" s="123"/>
      <c r="CT31" s="123"/>
      <c r="CU31" s="123"/>
      <c r="CV31" s="123"/>
      <c r="CW31" s="123"/>
      <c r="CX31" s="123"/>
      <c r="CY31" s="123"/>
      <c r="CZ31" s="123"/>
      <c r="DA31" s="123"/>
      <c r="DB31" s="123"/>
      <c r="DC31" s="123"/>
      <c r="DD31" s="114"/>
      <c r="DE31" s="114"/>
      <c r="DF31" s="114"/>
      <c r="DG31" s="114"/>
      <c r="DH31" s="114"/>
      <c r="DI31" s="114"/>
      <c r="DJ31" s="114"/>
      <c r="DK31" s="114"/>
      <c r="DL31" s="114"/>
      <c r="DM31" s="114"/>
      <c r="DN31" s="114"/>
      <c r="DO31" s="114"/>
      <c r="DP31" s="114"/>
      <c r="DQ31" s="114"/>
      <c r="DR31" s="114"/>
      <c r="DS31" s="114"/>
      <c r="DT31" s="114"/>
      <c r="DU31" s="114"/>
      <c r="DV31" s="114"/>
      <c r="DW31" s="114"/>
      <c r="DX31" s="114"/>
      <c r="DY31" s="114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</row>
    <row r="32" spans="1:155" ht="47.25" customHeight="1">
      <c r="A32" s="27" t="s">
        <v>111</v>
      </c>
      <c r="B32" s="28"/>
      <c r="C32" s="28"/>
      <c r="D32" s="28"/>
      <c r="E32" s="28"/>
      <c r="F32" s="28"/>
      <c r="G32" s="28"/>
      <c r="H32" s="51" t="s">
        <v>100</v>
      </c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23"/>
      <c r="CI32" s="123"/>
      <c r="CJ32" s="123"/>
      <c r="CK32" s="123"/>
      <c r="CL32" s="123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  <c r="CY32" s="123"/>
      <c r="CZ32" s="123"/>
      <c r="DA32" s="123"/>
      <c r="DB32" s="123"/>
      <c r="DC32" s="123"/>
      <c r="DD32" s="114"/>
      <c r="DE32" s="114"/>
      <c r="DF32" s="114"/>
      <c r="DG32" s="114"/>
      <c r="DH32" s="114"/>
      <c r="DI32" s="114"/>
      <c r="DJ32" s="114"/>
      <c r="DK32" s="114"/>
      <c r="DL32" s="114"/>
      <c r="DM32" s="114"/>
      <c r="DN32" s="114"/>
      <c r="DO32" s="114"/>
      <c r="DP32" s="114"/>
      <c r="DQ32" s="114"/>
      <c r="DR32" s="114"/>
      <c r="DS32" s="114"/>
      <c r="DT32" s="114"/>
      <c r="DU32" s="114"/>
      <c r="DV32" s="114"/>
      <c r="DW32" s="114"/>
      <c r="DX32" s="114"/>
      <c r="DY32" s="114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</row>
    <row r="33" spans="1:155" ht="48" customHeight="1">
      <c r="A33" s="27" t="s">
        <v>112</v>
      </c>
      <c r="B33" s="28"/>
      <c r="C33" s="28"/>
      <c r="D33" s="28"/>
      <c r="E33" s="28"/>
      <c r="F33" s="28"/>
      <c r="G33" s="28"/>
      <c r="H33" s="51" t="s">
        <v>101</v>
      </c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23"/>
      <c r="CI33" s="123"/>
      <c r="CJ33" s="123"/>
      <c r="CK33" s="123"/>
      <c r="CL33" s="123"/>
      <c r="CM33" s="123"/>
      <c r="CN33" s="123"/>
      <c r="CO33" s="123"/>
      <c r="CP33" s="123"/>
      <c r="CQ33" s="123"/>
      <c r="CR33" s="123"/>
      <c r="CS33" s="123"/>
      <c r="CT33" s="123"/>
      <c r="CU33" s="123"/>
      <c r="CV33" s="123"/>
      <c r="CW33" s="123"/>
      <c r="CX33" s="123"/>
      <c r="CY33" s="123"/>
      <c r="CZ33" s="123"/>
      <c r="DA33" s="123"/>
      <c r="DB33" s="123"/>
      <c r="DC33" s="123"/>
      <c r="DD33" s="114"/>
      <c r="DE33" s="114"/>
      <c r="DF33" s="114"/>
      <c r="DG33" s="114"/>
      <c r="DH33" s="114"/>
      <c r="DI33" s="114"/>
      <c r="DJ33" s="114"/>
      <c r="DK33" s="114"/>
      <c r="DL33" s="114"/>
      <c r="DM33" s="114"/>
      <c r="DN33" s="114"/>
      <c r="DO33" s="114"/>
      <c r="DP33" s="114"/>
      <c r="DQ33" s="114"/>
      <c r="DR33" s="114"/>
      <c r="DS33" s="114"/>
      <c r="DT33" s="114"/>
      <c r="DU33" s="114"/>
      <c r="DV33" s="114"/>
      <c r="DW33" s="114"/>
      <c r="DX33" s="114"/>
      <c r="DY33" s="114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</row>
    <row r="34" spans="1:155" ht="48" customHeight="1">
      <c r="A34" s="27" t="s">
        <v>113</v>
      </c>
      <c r="B34" s="28"/>
      <c r="C34" s="28"/>
      <c r="D34" s="28"/>
      <c r="E34" s="28"/>
      <c r="F34" s="28"/>
      <c r="G34" s="28"/>
      <c r="H34" s="51" t="s">
        <v>99</v>
      </c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23"/>
      <c r="CI34" s="123"/>
      <c r="CJ34" s="123"/>
      <c r="CK34" s="123"/>
      <c r="CL34" s="123"/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14"/>
      <c r="DE34" s="114"/>
      <c r="DF34" s="114"/>
      <c r="DG34" s="114"/>
      <c r="DH34" s="114"/>
      <c r="DI34" s="114"/>
      <c r="DJ34" s="114"/>
      <c r="DK34" s="114"/>
      <c r="DL34" s="114"/>
      <c r="DM34" s="114"/>
      <c r="DN34" s="114"/>
      <c r="DO34" s="114"/>
      <c r="DP34" s="114"/>
      <c r="DQ34" s="114"/>
      <c r="DR34" s="114"/>
      <c r="DS34" s="114"/>
      <c r="DT34" s="114"/>
      <c r="DU34" s="114"/>
      <c r="DV34" s="114"/>
      <c r="DW34" s="114"/>
      <c r="DX34" s="114"/>
      <c r="DY34" s="114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</row>
    <row r="35" spans="1:155" ht="32.25" customHeight="1">
      <c r="A35" s="27" t="s">
        <v>114</v>
      </c>
      <c r="B35" s="28"/>
      <c r="C35" s="28"/>
      <c r="D35" s="28"/>
      <c r="E35" s="28"/>
      <c r="F35" s="28"/>
      <c r="G35" s="28"/>
      <c r="H35" s="51" t="s">
        <v>103</v>
      </c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23"/>
      <c r="CI35" s="123"/>
      <c r="CJ35" s="123"/>
      <c r="CK35" s="123"/>
      <c r="CL35" s="123"/>
      <c r="CM35" s="123"/>
      <c r="CN35" s="123"/>
      <c r="CO35" s="123"/>
      <c r="CP35" s="123"/>
      <c r="CQ35" s="123"/>
      <c r="CR35" s="123"/>
      <c r="CS35" s="123"/>
      <c r="CT35" s="123"/>
      <c r="CU35" s="123"/>
      <c r="CV35" s="123"/>
      <c r="CW35" s="123"/>
      <c r="CX35" s="123"/>
      <c r="CY35" s="123"/>
      <c r="CZ35" s="123"/>
      <c r="DA35" s="123"/>
      <c r="DB35" s="123"/>
      <c r="DC35" s="123"/>
      <c r="DD35" s="114"/>
      <c r="DE35" s="114"/>
      <c r="DF35" s="114"/>
      <c r="DG35" s="114"/>
      <c r="DH35" s="114"/>
      <c r="DI35" s="114"/>
      <c r="DJ35" s="114"/>
      <c r="DK35" s="114"/>
      <c r="DL35" s="114"/>
      <c r="DM35" s="114"/>
      <c r="DN35" s="114"/>
      <c r="DO35" s="114"/>
      <c r="DP35" s="114"/>
      <c r="DQ35" s="114"/>
      <c r="DR35" s="114"/>
      <c r="DS35" s="114"/>
      <c r="DT35" s="114"/>
      <c r="DU35" s="114"/>
      <c r="DV35" s="114"/>
      <c r="DW35" s="114"/>
      <c r="DX35" s="114"/>
      <c r="DY35" s="114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</row>
    <row r="36" spans="1:155" ht="15.75">
      <c r="A36" s="27"/>
      <c r="B36" s="28"/>
      <c r="C36" s="28"/>
      <c r="D36" s="28"/>
      <c r="E36" s="28"/>
      <c r="F36" s="28"/>
      <c r="G36" s="28"/>
      <c r="H36" s="51" t="s">
        <v>59</v>
      </c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114">
        <f>AP24+AP11</f>
        <v>-19737</v>
      </c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>
        <f>BL24+BL11</f>
        <v>-4904.5</v>
      </c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23">
        <f>CH24+CH11</f>
        <v>-75.15073212747632</v>
      </c>
      <c r="CI36" s="123"/>
      <c r="CJ36" s="123"/>
      <c r="CK36" s="123"/>
      <c r="CL36" s="123"/>
      <c r="CM36" s="123"/>
      <c r="CN36" s="123"/>
      <c r="CO36" s="123"/>
      <c r="CP36" s="123"/>
      <c r="CQ36" s="123"/>
      <c r="CR36" s="123"/>
      <c r="CS36" s="123"/>
      <c r="CT36" s="123"/>
      <c r="CU36" s="123"/>
      <c r="CV36" s="123"/>
      <c r="CW36" s="123"/>
      <c r="CX36" s="123"/>
      <c r="CY36" s="123"/>
      <c r="CZ36" s="123"/>
      <c r="DA36" s="123"/>
      <c r="DB36" s="123"/>
      <c r="DC36" s="123"/>
      <c r="DD36" s="114"/>
      <c r="DE36" s="114"/>
      <c r="DF36" s="114"/>
      <c r="DG36" s="114"/>
      <c r="DH36" s="114"/>
      <c r="DI36" s="114"/>
      <c r="DJ36" s="114"/>
      <c r="DK36" s="114"/>
      <c r="DL36" s="114"/>
      <c r="DM36" s="114"/>
      <c r="DN36" s="114"/>
      <c r="DO36" s="114"/>
      <c r="DP36" s="114"/>
      <c r="DQ36" s="114"/>
      <c r="DR36" s="114"/>
      <c r="DS36" s="114"/>
      <c r="DT36" s="114"/>
      <c r="DU36" s="114"/>
      <c r="DV36" s="114"/>
      <c r="DW36" s="114"/>
      <c r="DX36" s="114"/>
      <c r="DY36" s="114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</row>
  </sheetData>
  <sheetProtection/>
  <mergeCells count="201">
    <mergeCell ref="DZ22:EY22"/>
    <mergeCell ref="A22:G22"/>
    <mergeCell ref="H22:AO22"/>
    <mergeCell ref="AP22:BK22"/>
    <mergeCell ref="BL22:CG22"/>
    <mergeCell ref="CH22:DC22"/>
    <mergeCell ref="DD22:DY22"/>
    <mergeCell ref="BL16:CG16"/>
    <mergeCell ref="BL17:CG17"/>
    <mergeCell ref="BL12:CG12"/>
    <mergeCell ref="BL13:CG13"/>
    <mergeCell ref="BL14:CG14"/>
    <mergeCell ref="BL15:CG15"/>
    <mergeCell ref="A2:EY2"/>
    <mergeCell ref="A3:EY3"/>
    <mergeCell ref="AP13:BK13"/>
    <mergeCell ref="AP14:BK14"/>
    <mergeCell ref="DD10:DY10"/>
    <mergeCell ref="DZ10:EY10"/>
    <mergeCell ref="DD11:DY11"/>
    <mergeCell ref="DD13:DY13"/>
    <mergeCell ref="BL10:CG10"/>
    <mergeCell ref="BL11:CG11"/>
    <mergeCell ref="AP15:BK15"/>
    <mergeCell ref="AP16:BK16"/>
    <mergeCell ref="AP17:BK17"/>
    <mergeCell ref="H19:AO19"/>
    <mergeCell ref="A9:G9"/>
    <mergeCell ref="H10:AO10"/>
    <mergeCell ref="H11:AO11"/>
    <mergeCell ref="A12:G12"/>
    <mergeCell ref="H12:AO12"/>
    <mergeCell ref="AP18:BK18"/>
    <mergeCell ref="H14:AO14"/>
    <mergeCell ref="A10:G10"/>
    <mergeCell ref="A11:G11"/>
    <mergeCell ref="A13:G13"/>
    <mergeCell ref="H13:AO13"/>
    <mergeCell ref="AP10:BK10"/>
    <mergeCell ref="AP11:BK11"/>
    <mergeCell ref="AP12:BK12"/>
    <mergeCell ref="CH10:DC10"/>
    <mergeCell ref="CH11:DC11"/>
    <mergeCell ref="CH12:DC12"/>
    <mergeCell ref="CH13:DC13"/>
    <mergeCell ref="CH17:DC17"/>
    <mergeCell ref="DD18:DY18"/>
    <mergeCell ref="CH14:DC14"/>
    <mergeCell ref="CH15:DC15"/>
    <mergeCell ref="CH16:DC16"/>
    <mergeCell ref="DZ18:EY18"/>
    <mergeCell ref="H27:AO27"/>
    <mergeCell ref="CH18:DC18"/>
    <mergeCell ref="H17:AO17"/>
    <mergeCell ref="H18:AO18"/>
    <mergeCell ref="H23:AO23"/>
    <mergeCell ref="CH24:DC24"/>
    <mergeCell ref="DD24:DY24"/>
    <mergeCell ref="DZ24:EY24"/>
    <mergeCell ref="DZ17:EY17"/>
    <mergeCell ref="DZ11:EY11"/>
    <mergeCell ref="DD12:DY12"/>
    <mergeCell ref="DZ12:EY12"/>
    <mergeCell ref="DZ13:EY13"/>
    <mergeCell ref="H25:AO25"/>
    <mergeCell ref="AP25:BK25"/>
    <mergeCell ref="BL25:CG25"/>
    <mergeCell ref="CH25:DC25"/>
    <mergeCell ref="DZ19:EY19"/>
    <mergeCell ref="DD17:DY17"/>
    <mergeCell ref="CH20:DC20"/>
    <mergeCell ref="DD20:DY20"/>
    <mergeCell ref="CH19:DC19"/>
    <mergeCell ref="DD19:DY19"/>
    <mergeCell ref="H24:AO24"/>
    <mergeCell ref="AP24:BK24"/>
    <mergeCell ref="BL24:CG24"/>
    <mergeCell ref="H20:AO20"/>
    <mergeCell ref="AP20:BK20"/>
    <mergeCell ref="BL18:CG18"/>
    <mergeCell ref="BL20:CG20"/>
    <mergeCell ref="AP19:BK19"/>
    <mergeCell ref="BL19:CG19"/>
    <mergeCell ref="A14:G14"/>
    <mergeCell ref="H15:AO15"/>
    <mergeCell ref="H16:AO16"/>
    <mergeCell ref="A18:G18"/>
    <mergeCell ref="A19:G19"/>
    <mergeCell ref="A15:G15"/>
    <mergeCell ref="DZ15:EY15"/>
    <mergeCell ref="DD16:DY16"/>
    <mergeCell ref="DZ16:EY16"/>
    <mergeCell ref="DD15:DY15"/>
    <mergeCell ref="DD14:DY14"/>
    <mergeCell ref="DZ14:EY14"/>
    <mergeCell ref="A16:G16"/>
    <mergeCell ref="A17:G17"/>
    <mergeCell ref="A24:G24"/>
    <mergeCell ref="DZ20:EY20"/>
    <mergeCell ref="A21:G21"/>
    <mergeCell ref="H21:AO21"/>
    <mergeCell ref="AP21:BK21"/>
    <mergeCell ref="BL21:CG21"/>
    <mergeCell ref="CH21:DC21"/>
    <mergeCell ref="DD21:DY21"/>
    <mergeCell ref="DZ21:EY21"/>
    <mergeCell ref="A20:G20"/>
    <mergeCell ref="DZ25:EY25"/>
    <mergeCell ref="DD25:DY25"/>
    <mergeCell ref="A26:G26"/>
    <mergeCell ref="H26:AO26"/>
    <mergeCell ref="AP26:BK26"/>
    <mergeCell ref="BL26:CG26"/>
    <mergeCell ref="CH26:DC26"/>
    <mergeCell ref="DD26:DY26"/>
    <mergeCell ref="DZ26:EY26"/>
    <mergeCell ref="A25:G25"/>
    <mergeCell ref="DZ9:EY9"/>
    <mergeCell ref="A7:EY7"/>
    <mergeCell ref="DZ23:EY23"/>
    <mergeCell ref="BL23:CG23"/>
    <mergeCell ref="CH23:DC23"/>
    <mergeCell ref="DD23:DY23"/>
    <mergeCell ref="AP23:BK23"/>
    <mergeCell ref="A23:G23"/>
    <mergeCell ref="BL27:CG27"/>
    <mergeCell ref="CH27:DC27"/>
    <mergeCell ref="DD27:DY27"/>
    <mergeCell ref="A4:EY4"/>
    <mergeCell ref="A5:EY5"/>
    <mergeCell ref="H9:AO9"/>
    <mergeCell ref="AP9:BK9"/>
    <mergeCell ref="BL9:CG9"/>
    <mergeCell ref="CH9:DC9"/>
    <mergeCell ref="DD9:DY9"/>
    <mergeCell ref="DZ27:EY27"/>
    <mergeCell ref="A28:G28"/>
    <mergeCell ref="H28:AO28"/>
    <mergeCell ref="AP28:BK28"/>
    <mergeCell ref="BL28:CG28"/>
    <mergeCell ref="CH28:DC28"/>
    <mergeCell ref="DD28:DY28"/>
    <mergeCell ref="DZ28:EY28"/>
    <mergeCell ref="A27:G27"/>
    <mergeCell ref="AP27:BK27"/>
    <mergeCell ref="DD30:DY30"/>
    <mergeCell ref="DZ30:EY30"/>
    <mergeCell ref="A29:G29"/>
    <mergeCell ref="H29:AO29"/>
    <mergeCell ref="AP29:BK29"/>
    <mergeCell ref="BL29:CG29"/>
    <mergeCell ref="CH29:DC29"/>
    <mergeCell ref="DD29:DY29"/>
    <mergeCell ref="AP31:BK31"/>
    <mergeCell ref="BL31:CG31"/>
    <mergeCell ref="CH31:DC31"/>
    <mergeCell ref="DD31:DY31"/>
    <mergeCell ref="DZ29:EY29"/>
    <mergeCell ref="A30:G30"/>
    <mergeCell ref="H30:AO30"/>
    <mergeCell ref="AP30:BK30"/>
    <mergeCell ref="BL30:CG30"/>
    <mergeCell ref="CH30:DC30"/>
    <mergeCell ref="DZ31:EY31"/>
    <mergeCell ref="A32:G32"/>
    <mergeCell ref="H32:AO32"/>
    <mergeCell ref="AP32:BK32"/>
    <mergeCell ref="BL32:CG32"/>
    <mergeCell ref="CH32:DC32"/>
    <mergeCell ref="DD32:DY32"/>
    <mergeCell ref="DZ32:EY32"/>
    <mergeCell ref="A31:G31"/>
    <mergeCell ref="H31:AO31"/>
    <mergeCell ref="DD34:DY34"/>
    <mergeCell ref="DZ34:EY34"/>
    <mergeCell ref="A33:G33"/>
    <mergeCell ref="H33:AO33"/>
    <mergeCell ref="AP33:BK33"/>
    <mergeCell ref="BL33:CG33"/>
    <mergeCell ref="CH33:DC33"/>
    <mergeCell ref="DD33:DY33"/>
    <mergeCell ref="AP35:BK35"/>
    <mergeCell ref="BL35:CG35"/>
    <mergeCell ref="CH35:DC35"/>
    <mergeCell ref="DD35:DY35"/>
    <mergeCell ref="DZ33:EY33"/>
    <mergeCell ref="A34:G34"/>
    <mergeCell ref="H34:AO34"/>
    <mergeCell ref="AP34:BK34"/>
    <mergeCell ref="BL34:CG34"/>
    <mergeCell ref="CH34:DC34"/>
    <mergeCell ref="DZ35:EY35"/>
    <mergeCell ref="A36:G36"/>
    <mergeCell ref="H36:AO36"/>
    <mergeCell ref="AP36:BK36"/>
    <mergeCell ref="BL36:CG36"/>
    <mergeCell ref="CH36:DC36"/>
    <mergeCell ref="DD36:DY36"/>
    <mergeCell ref="DZ36:EY36"/>
    <mergeCell ref="A35:G35"/>
    <mergeCell ref="H35:AO35"/>
  </mergeCells>
  <printOptions/>
  <pageMargins left="0.7874015748031497" right="0.7086614173228347" top="0.22" bottom="0.14" header="0.1968503937007874" footer="0.1968503937007874"/>
  <pageSetup horizontalDpi="600" verticalDpi="600" orientation="landscape" paperSize="9" r:id="rId1"/>
  <headerFooter>
    <oddHeader>&amp;C&amp;Ь&amp;Ф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Y36"/>
  <sheetViews>
    <sheetView zoomScaleSheetLayoutView="100" zoomScalePageLayoutView="0" workbookViewId="0" topLeftCell="A1">
      <selection activeCell="BL10" sqref="BL10:CG10"/>
    </sheetView>
  </sheetViews>
  <sheetFormatPr defaultColWidth="0.875" defaultRowHeight="12.75"/>
  <cols>
    <col min="1" max="16384" width="0.875" style="8" customWidth="1"/>
  </cols>
  <sheetData>
    <row r="1" ht="3" customHeight="1"/>
    <row r="2" spans="1:155" ht="14.25" customHeight="1">
      <c r="A2" s="47" t="s">
        <v>120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</row>
    <row r="3" ht="13.5" customHeight="1"/>
    <row r="4" spans="1:155" s="9" customFormat="1" ht="65.25" customHeight="1">
      <c r="A4" s="69" t="s">
        <v>4</v>
      </c>
      <c r="B4" s="70"/>
      <c r="C4" s="70"/>
      <c r="D4" s="70"/>
      <c r="E4" s="70"/>
      <c r="F4" s="70"/>
      <c r="G4" s="70"/>
      <c r="H4" s="69" t="s">
        <v>79</v>
      </c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1"/>
      <c r="AP4" s="38" t="s">
        <v>121</v>
      </c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40"/>
      <c r="BL4" s="38" t="s">
        <v>122</v>
      </c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40"/>
      <c r="CH4" s="38" t="s">
        <v>82</v>
      </c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40"/>
      <c r="DD4" s="38" t="s">
        <v>123</v>
      </c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40"/>
      <c r="DZ4" s="38" t="s">
        <v>124</v>
      </c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40"/>
    </row>
    <row r="5" spans="1:155" s="15" customFormat="1" ht="15.75" customHeight="1">
      <c r="A5" s="41">
        <v>1</v>
      </c>
      <c r="B5" s="42"/>
      <c r="C5" s="42"/>
      <c r="D5" s="42"/>
      <c r="E5" s="42"/>
      <c r="F5" s="42"/>
      <c r="G5" s="42"/>
      <c r="H5" s="66">
        <v>2</v>
      </c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8"/>
      <c r="AP5" s="66">
        <v>3</v>
      </c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8"/>
      <c r="BL5" s="66">
        <v>4</v>
      </c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8"/>
      <c r="CH5" s="66">
        <v>5</v>
      </c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8"/>
      <c r="DD5" s="66">
        <v>6</v>
      </c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8"/>
      <c r="DZ5" s="66">
        <v>7</v>
      </c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8"/>
    </row>
    <row r="6" spans="1:155" s="16" customFormat="1" ht="94.5" customHeight="1">
      <c r="A6" s="27" t="s">
        <v>5</v>
      </c>
      <c r="B6" s="28"/>
      <c r="C6" s="28"/>
      <c r="D6" s="28"/>
      <c r="E6" s="28"/>
      <c r="F6" s="28"/>
      <c r="G6" s="28"/>
      <c r="H6" s="51" t="s">
        <v>230</v>
      </c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114">
        <f>AP8+AP9+AP10+AP11+AP12+AP13+AP14+AP15+AP16+AP17+AP18+AP19+AP20</f>
        <v>355795.92</v>
      </c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>
        <f>BL8+BL9+BL10+BL11+BL12+BL13+BL14+BL15+BL16+BL17+BL18+BL19+BL20</f>
        <v>361863.56</v>
      </c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23">
        <f>BL6/AP6*100-100</f>
        <v>1.7053708766531201</v>
      </c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14" t="s">
        <v>219</v>
      </c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</row>
    <row r="7" spans="1:155" ht="15.75">
      <c r="A7" s="27"/>
      <c r="B7" s="28"/>
      <c r="C7" s="28"/>
      <c r="D7" s="28"/>
      <c r="E7" s="28"/>
      <c r="F7" s="28"/>
      <c r="G7" s="28"/>
      <c r="H7" s="51" t="s">
        <v>2</v>
      </c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</row>
    <row r="8" spans="1:155" ht="32.25" customHeight="1">
      <c r="A8" s="27" t="s">
        <v>84</v>
      </c>
      <c r="B8" s="28"/>
      <c r="C8" s="28"/>
      <c r="D8" s="28"/>
      <c r="E8" s="28"/>
      <c r="F8" s="28"/>
      <c r="G8" s="28"/>
      <c r="H8" s="51" t="s">
        <v>143</v>
      </c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114">
        <v>77996.76</v>
      </c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>
        <v>309807.7</v>
      </c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23">
        <f>BL8/AP8*100-100</f>
        <v>297.20585829462664</v>
      </c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14" t="s">
        <v>219</v>
      </c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</row>
    <row r="9" spans="1:155" ht="15.75">
      <c r="A9" s="27" t="s">
        <v>85</v>
      </c>
      <c r="B9" s="28"/>
      <c r="C9" s="28"/>
      <c r="D9" s="28"/>
      <c r="E9" s="28"/>
      <c r="F9" s="28"/>
      <c r="G9" s="28"/>
      <c r="H9" s="51" t="s">
        <v>125</v>
      </c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114">
        <v>1859.25</v>
      </c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23">
        <v>100</v>
      </c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14" t="s">
        <v>219</v>
      </c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</row>
    <row r="10" spans="1:155" ht="32.25" customHeight="1">
      <c r="A10" s="27" t="s">
        <v>86</v>
      </c>
      <c r="B10" s="28"/>
      <c r="C10" s="28"/>
      <c r="D10" s="28"/>
      <c r="E10" s="28"/>
      <c r="F10" s="28"/>
      <c r="G10" s="28"/>
      <c r="H10" s="51" t="s">
        <v>126</v>
      </c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</row>
    <row r="11" spans="1:155" ht="32.25" customHeight="1">
      <c r="A11" s="27" t="s">
        <v>87</v>
      </c>
      <c r="B11" s="28"/>
      <c r="C11" s="28"/>
      <c r="D11" s="28"/>
      <c r="E11" s="28"/>
      <c r="F11" s="28"/>
      <c r="G11" s="28"/>
      <c r="H11" s="51" t="s">
        <v>127</v>
      </c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114">
        <v>119078.76</v>
      </c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>
        <v>957.55</v>
      </c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23">
        <v>100</v>
      </c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14" t="s">
        <v>219</v>
      </c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</row>
    <row r="12" spans="1:155" ht="32.25" customHeight="1">
      <c r="A12" s="27" t="s">
        <v>88</v>
      </c>
      <c r="B12" s="28"/>
      <c r="C12" s="28"/>
      <c r="D12" s="28"/>
      <c r="E12" s="28"/>
      <c r="F12" s="28"/>
      <c r="G12" s="28"/>
      <c r="H12" s="51" t="s">
        <v>128</v>
      </c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114">
        <v>4075.33</v>
      </c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23">
        <v>100</v>
      </c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14" t="s">
        <v>219</v>
      </c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</row>
    <row r="13" spans="1:155" ht="15.75">
      <c r="A13" s="27" t="s">
        <v>89</v>
      </c>
      <c r="B13" s="28"/>
      <c r="C13" s="28"/>
      <c r="D13" s="28"/>
      <c r="E13" s="28"/>
      <c r="F13" s="28"/>
      <c r="G13" s="28"/>
      <c r="H13" s="51" t="s">
        <v>129</v>
      </c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114">
        <v>301.73</v>
      </c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24">
        <v>100</v>
      </c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14" t="s">
        <v>219</v>
      </c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</row>
    <row r="14" spans="1:155" ht="32.25" customHeight="1">
      <c r="A14" s="27" t="s">
        <v>90</v>
      </c>
      <c r="B14" s="28"/>
      <c r="C14" s="28"/>
      <c r="D14" s="28"/>
      <c r="E14" s="28"/>
      <c r="F14" s="28"/>
      <c r="G14" s="28"/>
      <c r="H14" s="51" t="s">
        <v>130</v>
      </c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</row>
    <row r="15" spans="1:155" ht="32.25" customHeight="1">
      <c r="A15" s="27" t="s">
        <v>91</v>
      </c>
      <c r="B15" s="28"/>
      <c r="C15" s="28"/>
      <c r="D15" s="28"/>
      <c r="E15" s="28"/>
      <c r="F15" s="28"/>
      <c r="G15" s="28"/>
      <c r="H15" s="51" t="s">
        <v>131</v>
      </c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</row>
    <row r="16" spans="1:155" ht="32.25" customHeight="1">
      <c r="A16" s="27" t="s">
        <v>92</v>
      </c>
      <c r="B16" s="28"/>
      <c r="C16" s="28"/>
      <c r="D16" s="28"/>
      <c r="E16" s="28"/>
      <c r="F16" s="28"/>
      <c r="G16" s="28"/>
      <c r="H16" s="51" t="s">
        <v>132</v>
      </c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</row>
    <row r="17" spans="1:155" ht="32.25" customHeight="1">
      <c r="A17" s="27" t="s">
        <v>93</v>
      </c>
      <c r="B17" s="28"/>
      <c r="C17" s="28"/>
      <c r="D17" s="28"/>
      <c r="E17" s="28"/>
      <c r="F17" s="28"/>
      <c r="G17" s="28"/>
      <c r="H17" s="51" t="s">
        <v>133</v>
      </c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125">
        <v>147562.68</v>
      </c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>
        <v>7615.5</v>
      </c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4">
        <f>BL17/AP17*100-100</f>
        <v>-94.83914225466765</v>
      </c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14" t="s">
        <v>219</v>
      </c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</row>
    <row r="18" spans="1:155" ht="15.75">
      <c r="A18" s="27" t="s">
        <v>134</v>
      </c>
      <c r="B18" s="28"/>
      <c r="C18" s="28"/>
      <c r="D18" s="28"/>
      <c r="E18" s="28"/>
      <c r="F18" s="28"/>
      <c r="G18" s="28"/>
      <c r="H18" s="51" t="s">
        <v>235</v>
      </c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>
        <v>3</v>
      </c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</row>
    <row r="19" spans="1:155" ht="15.75">
      <c r="A19" s="27" t="s">
        <v>135</v>
      </c>
      <c r="B19" s="28"/>
      <c r="C19" s="28"/>
      <c r="D19" s="28"/>
      <c r="E19" s="28"/>
      <c r="F19" s="28"/>
      <c r="G19" s="28"/>
      <c r="H19" s="51" t="s">
        <v>138</v>
      </c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114">
        <v>4486.41</v>
      </c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>
        <v>43479.81</v>
      </c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23">
        <f>BL19/AP19*100-100</f>
        <v>869.1448173483922</v>
      </c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14" t="s">
        <v>219</v>
      </c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</row>
    <row r="20" spans="1:155" ht="32.25" customHeight="1">
      <c r="A20" s="27" t="s">
        <v>136</v>
      </c>
      <c r="B20" s="28"/>
      <c r="C20" s="28"/>
      <c r="D20" s="28"/>
      <c r="E20" s="28"/>
      <c r="F20" s="28"/>
      <c r="G20" s="28"/>
      <c r="H20" s="51" t="s">
        <v>139</v>
      </c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114">
        <v>435</v>
      </c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3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</row>
    <row r="21" spans="1:155" s="16" customFormat="1" ht="111" customHeight="1">
      <c r="A21" s="27" t="s">
        <v>6</v>
      </c>
      <c r="B21" s="28"/>
      <c r="C21" s="28"/>
      <c r="D21" s="28"/>
      <c r="E21" s="28"/>
      <c r="F21" s="28"/>
      <c r="G21" s="28"/>
      <c r="H21" s="51" t="s">
        <v>144</v>
      </c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114">
        <v>0</v>
      </c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>
        <v>0</v>
      </c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  <c r="DI21" s="114"/>
      <c r="DJ21" s="114"/>
      <c r="DK21" s="114"/>
      <c r="DL21" s="114"/>
      <c r="DM21" s="114"/>
      <c r="DN21" s="114"/>
      <c r="DO21" s="114"/>
      <c r="DP21" s="114"/>
      <c r="DQ21" s="114"/>
      <c r="DR21" s="114"/>
      <c r="DS21" s="114"/>
      <c r="DT21" s="114"/>
      <c r="DU21" s="114"/>
      <c r="DV21" s="114"/>
      <c r="DW21" s="114"/>
      <c r="DX21" s="114"/>
      <c r="DY21" s="114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</row>
    <row r="22" spans="1:155" ht="15.75">
      <c r="A22" s="27"/>
      <c r="B22" s="28"/>
      <c r="C22" s="28"/>
      <c r="D22" s="28"/>
      <c r="E22" s="28"/>
      <c r="F22" s="28"/>
      <c r="G22" s="28"/>
      <c r="H22" s="51" t="s">
        <v>2</v>
      </c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4"/>
      <c r="DI22" s="114"/>
      <c r="DJ22" s="114"/>
      <c r="DK22" s="114"/>
      <c r="DL22" s="114"/>
      <c r="DM22" s="114"/>
      <c r="DN22" s="114"/>
      <c r="DO22" s="114"/>
      <c r="DP22" s="114"/>
      <c r="DQ22" s="114"/>
      <c r="DR22" s="114"/>
      <c r="DS22" s="114"/>
      <c r="DT22" s="114"/>
      <c r="DU22" s="114"/>
      <c r="DV22" s="114"/>
      <c r="DW22" s="114"/>
      <c r="DX22" s="114"/>
      <c r="DY22" s="114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</row>
    <row r="23" spans="1:155" ht="32.25" customHeight="1">
      <c r="A23" s="27" t="s">
        <v>105</v>
      </c>
      <c r="B23" s="28"/>
      <c r="C23" s="28"/>
      <c r="D23" s="28"/>
      <c r="E23" s="28"/>
      <c r="F23" s="28"/>
      <c r="G23" s="28"/>
      <c r="H23" s="51" t="s">
        <v>143</v>
      </c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4"/>
      <c r="DQ23" s="114"/>
      <c r="DR23" s="114"/>
      <c r="DS23" s="114"/>
      <c r="DT23" s="114"/>
      <c r="DU23" s="114"/>
      <c r="DV23" s="114"/>
      <c r="DW23" s="114"/>
      <c r="DX23" s="114"/>
      <c r="DY23" s="114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</row>
    <row r="24" spans="1:155" ht="15.75">
      <c r="A24" s="27" t="s">
        <v>106</v>
      </c>
      <c r="B24" s="28"/>
      <c r="C24" s="28"/>
      <c r="D24" s="28"/>
      <c r="E24" s="28"/>
      <c r="F24" s="28"/>
      <c r="G24" s="28"/>
      <c r="H24" s="51" t="s">
        <v>125</v>
      </c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  <c r="DQ24" s="114"/>
      <c r="DR24" s="114"/>
      <c r="DS24" s="114"/>
      <c r="DT24" s="114"/>
      <c r="DU24" s="114"/>
      <c r="DV24" s="114"/>
      <c r="DW24" s="114"/>
      <c r="DX24" s="114"/>
      <c r="DY24" s="114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</row>
    <row r="25" spans="1:155" ht="32.25" customHeight="1">
      <c r="A25" s="27" t="s">
        <v>107</v>
      </c>
      <c r="B25" s="28"/>
      <c r="C25" s="28"/>
      <c r="D25" s="28"/>
      <c r="E25" s="28"/>
      <c r="F25" s="28"/>
      <c r="G25" s="28"/>
      <c r="H25" s="51" t="s">
        <v>126</v>
      </c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4"/>
      <c r="DF25" s="114"/>
      <c r="DG25" s="114"/>
      <c r="DH25" s="114"/>
      <c r="DI25" s="114"/>
      <c r="DJ25" s="114"/>
      <c r="DK25" s="114"/>
      <c r="DL25" s="114"/>
      <c r="DM25" s="114"/>
      <c r="DN25" s="114"/>
      <c r="DO25" s="114"/>
      <c r="DP25" s="114"/>
      <c r="DQ25" s="114"/>
      <c r="DR25" s="114"/>
      <c r="DS25" s="114"/>
      <c r="DT25" s="114"/>
      <c r="DU25" s="114"/>
      <c r="DV25" s="114"/>
      <c r="DW25" s="114"/>
      <c r="DX25" s="114"/>
      <c r="DY25" s="114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</row>
    <row r="26" spans="1:155" ht="32.25" customHeight="1">
      <c r="A26" s="27" t="s">
        <v>108</v>
      </c>
      <c r="B26" s="28"/>
      <c r="C26" s="28"/>
      <c r="D26" s="28"/>
      <c r="E26" s="28"/>
      <c r="F26" s="28"/>
      <c r="G26" s="28"/>
      <c r="H26" s="51" t="s">
        <v>127</v>
      </c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  <c r="DG26" s="114"/>
      <c r="DH26" s="114"/>
      <c r="DI26" s="114"/>
      <c r="DJ26" s="114"/>
      <c r="DK26" s="114"/>
      <c r="DL26" s="114"/>
      <c r="DM26" s="114"/>
      <c r="DN26" s="114"/>
      <c r="DO26" s="114"/>
      <c r="DP26" s="114"/>
      <c r="DQ26" s="114"/>
      <c r="DR26" s="114"/>
      <c r="DS26" s="114"/>
      <c r="DT26" s="114"/>
      <c r="DU26" s="114"/>
      <c r="DV26" s="114"/>
      <c r="DW26" s="114"/>
      <c r="DX26" s="114"/>
      <c r="DY26" s="114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</row>
    <row r="27" spans="1:155" ht="32.25" customHeight="1">
      <c r="A27" s="27" t="s">
        <v>109</v>
      </c>
      <c r="B27" s="28"/>
      <c r="C27" s="28"/>
      <c r="D27" s="28"/>
      <c r="E27" s="28"/>
      <c r="F27" s="28"/>
      <c r="G27" s="28"/>
      <c r="H27" s="51" t="s">
        <v>128</v>
      </c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4"/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4"/>
      <c r="DR27" s="114"/>
      <c r="DS27" s="114"/>
      <c r="DT27" s="114"/>
      <c r="DU27" s="114"/>
      <c r="DV27" s="114"/>
      <c r="DW27" s="114"/>
      <c r="DX27" s="114"/>
      <c r="DY27" s="114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</row>
    <row r="28" spans="1:155" ht="15.75">
      <c r="A28" s="27" t="s">
        <v>110</v>
      </c>
      <c r="B28" s="28"/>
      <c r="C28" s="28"/>
      <c r="D28" s="28"/>
      <c r="E28" s="28"/>
      <c r="F28" s="28"/>
      <c r="G28" s="28"/>
      <c r="H28" s="51" t="s">
        <v>129</v>
      </c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4"/>
      <c r="DE28" s="114"/>
      <c r="DF28" s="114"/>
      <c r="DG28" s="114"/>
      <c r="DH28" s="114"/>
      <c r="DI28" s="114"/>
      <c r="DJ28" s="114"/>
      <c r="DK28" s="114"/>
      <c r="DL28" s="114"/>
      <c r="DM28" s="114"/>
      <c r="DN28" s="114"/>
      <c r="DO28" s="114"/>
      <c r="DP28" s="114"/>
      <c r="DQ28" s="114"/>
      <c r="DR28" s="114"/>
      <c r="DS28" s="114"/>
      <c r="DT28" s="114"/>
      <c r="DU28" s="114"/>
      <c r="DV28" s="114"/>
      <c r="DW28" s="114"/>
      <c r="DX28" s="114"/>
      <c r="DY28" s="114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</row>
    <row r="29" spans="1:155" ht="32.25" customHeight="1">
      <c r="A29" s="27" t="s">
        <v>111</v>
      </c>
      <c r="B29" s="28"/>
      <c r="C29" s="28"/>
      <c r="D29" s="28"/>
      <c r="E29" s="28"/>
      <c r="F29" s="28"/>
      <c r="G29" s="28"/>
      <c r="H29" s="51" t="s">
        <v>130</v>
      </c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4"/>
      <c r="CQ29" s="114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4"/>
      <c r="DD29" s="114"/>
      <c r="DE29" s="114"/>
      <c r="DF29" s="114"/>
      <c r="DG29" s="114"/>
      <c r="DH29" s="114"/>
      <c r="DI29" s="114"/>
      <c r="DJ29" s="114"/>
      <c r="DK29" s="114"/>
      <c r="DL29" s="114"/>
      <c r="DM29" s="114"/>
      <c r="DN29" s="114"/>
      <c r="DO29" s="114"/>
      <c r="DP29" s="114"/>
      <c r="DQ29" s="114"/>
      <c r="DR29" s="114"/>
      <c r="DS29" s="114"/>
      <c r="DT29" s="114"/>
      <c r="DU29" s="114"/>
      <c r="DV29" s="114"/>
      <c r="DW29" s="114"/>
      <c r="DX29" s="114"/>
      <c r="DY29" s="114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</row>
    <row r="30" spans="1:155" ht="32.25" customHeight="1">
      <c r="A30" s="27" t="s">
        <v>112</v>
      </c>
      <c r="B30" s="28"/>
      <c r="C30" s="28"/>
      <c r="D30" s="28"/>
      <c r="E30" s="28"/>
      <c r="F30" s="28"/>
      <c r="G30" s="28"/>
      <c r="H30" s="51" t="s">
        <v>131</v>
      </c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114"/>
      <c r="DM30" s="114"/>
      <c r="DN30" s="114"/>
      <c r="DO30" s="114"/>
      <c r="DP30" s="114"/>
      <c r="DQ30" s="114"/>
      <c r="DR30" s="114"/>
      <c r="DS30" s="114"/>
      <c r="DT30" s="114"/>
      <c r="DU30" s="114"/>
      <c r="DV30" s="114"/>
      <c r="DW30" s="114"/>
      <c r="DX30" s="114"/>
      <c r="DY30" s="114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</row>
    <row r="31" spans="1:155" ht="32.25" customHeight="1">
      <c r="A31" s="27" t="s">
        <v>113</v>
      </c>
      <c r="B31" s="28"/>
      <c r="C31" s="28"/>
      <c r="D31" s="28"/>
      <c r="E31" s="28"/>
      <c r="F31" s="28"/>
      <c r="G31" s="28"/>
      <c r="H31" s="51" t="s">
        <v>132</v>
      </c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  <c r="DE31" s="114"/>
      <c r="DF31" s="114"/>
      <c r="DG31" s="114"/>
      <c r="DH31" s="114"/>
      <c r="DI31" s="114"/>
      <c r="DJ31" s="114"/>
      <c r="DK31" s="114"/>
      <c r="DL31" s="114"/>
      <c r="DM31" s="114"/>
      <c r="DN31" s="114"/>
      <c r="DO31" s="114"/>
      <c r="DP31" s="114"/>
      <c r="DQ31" s="114"/>
      <c r="DR31" s="114"/>
      <c r="DS31" s="114"/>
      <c r="DT31" s="114"/>
      <c r="DU31" s="114"/>
      <c r="DV31" s="114"/>
      <c r="DW31" s="114"/>
      <c r="DX31" s="114"/>
      <c r="DY31" s="114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</row>
    <row r="32" spans="1:155" ht="32.25" customHeight="1">
      <c r="A32" s="27" t="s">
        <v>114</v>
      </c>
      <c r="B32" s="28"/>
      <c r="C32" s="28"/>
      <c r="D32" s="28"/>
      <c r="E32" s="28"/>
      <c r="F32" s="28"/>
      <c r="G32" s="28"/>
      <c r="H32" s="51" t="s">
        <v>133</v>
      </c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4"/>
      <c r="DE32" s="114"/>
      <c r="DF32" s="114"/>
      <c r="DG32" s="114"/>
      <c r="DH32" s="114"/>
      <c r="DI32" s="114"/>
      <c r="DJ32" s="114"/>
      <c r="DK32" s="114"/>
      <c r="DL32" s="114"/>
      <c r="DM32" s="114"/>
      <c r="DN32" s="114"/>
      <c r="DO32" s="114"/>
      <c r="DP32" s="114"/>
      <c r="DQ32" s="114"/>
      <c r="DR32" s="114"/>
      <c r="DS32" s="114"/>
      <c r="DT32" s="114"/>
      <c r="DU32" s="114"/>
      <c r="DV32" s="114"/>
      <c r="DW32" s="114"/>
      <c r="DX32" s="114"/>
      <c r="DY32" s="114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</row>
    <row r="33" spans="1:155" ht="15.75">
      <c r="A33" s="27" t="s">
        <v>140</v>
      </c>
      <c r="B33" s="28"/>
      <c r="C33" s="28"/>
      <c r="D33" s="28"/>
      <c r="E33" s="28"/>
      <c r="F33" s="28"/>
      <c r="G33" s="28"/>
      <c r="H33" s="51" t="s">
        <v>137</v>
      </c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O33" s="114"/>
      <c r="CP33" s="114"/>
      <c r="CQ33" s="114"/>
      <c r="CR33" s="114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4"/>
      <c r="DE33" s="114"/>
      <c r="DF33" s="114"/>
      <c r="DG33" s="114"/>
      <c r="DH33" s="114"/>
      <c r="DI33" s="114"/>
      <c r="DJ33" s="114"/>
      <c r="DK33" s="114"/>
      <c r="DL33" s="114"/>
      <c r="DM33" s="114"/>
      <c r="DN33" s="114"/>
      <c r="DO33" s="114"/>
      <c r="DP33" s="114"/>
      <c r="DQ33" s="114"/>
      <c r="DR33" s="114"/>
      <c r="DS33" s="114"/>
      <c r="DT33" s="114"/>
      <c r="DU33" s="114"/>
      <c r="DV33" s="114"/>
      <c r="DW33" s="114"/>
      <c r="DX33" s="114"/>
      <c r="DY33" s="114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</row>
    <row r="34" spans="1:155" ht="15.75">
      <c r="A34" s="27" t="s">
        <v>141</v>
      </c>
      <c r="B34" s="28"/>
      <c r="C34" s="28"/>
      <c r="D34" s="28"/>
      <c r="E34" s="28"/>
      <c r="F34" s="28"/>
      <c r="G34" s="28"/>
      <c r="H34" s="51" t="s">
        <v>138</v>
      </c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4"/>
      <c r="DE34" s="114"/>
      <c r="DF34" s="114"/>
      <c r="DG34" s="114"/>
      <c r="DH34" s="114"/>
      <c r="DI34" s="114"/>
      <c r="DJ34" s="114"/>
      <c r="DK34" s="114"/>
      <c r="DL34" s="114"/>
      <c r="DM34" s="114"/>
      <c r="DN34" s="114"/>
      <c r="DO34" s="114"/>
      <c r="DP34" s="114"/>
      <c r="DQ34" s="114"/>
      <c r="DR34" s="114"/>
      <c r="DS34" s="114"/>
      <c r="DT34" s="114"/>
      <c r="DU34" s="114"/>
      <c r="DV34" s="114"/>
      <c r="DW34" s="114"/>
      <c r="DX34" s="114"/>
      <c r="DY34" s="114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</row>
    <row r="35" spans="1:155" ht="32.25" customHeight="1">
      <c r="A35" s="27" t="s">
        <v>142</v>
      </c>
      <c r="B35" s="28"/>
      <c r="C35" s="28"/>
      <c r="D35" s="28"/>
      <c r="E35" s="28"/>
      <c r="F35" s="28"/>
      <c r="G35" s="28"/>
      <c r="H35" s="51" t="s">
        <v>139</v>
      </c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  <c r="CO35" s="114"/>
      <c r="CP35" s="114"/>
      <c r="CQ35" s="114"/>
      <c r="CR35" s="114"/>
      <c r="CS35" s="114"/>
      <c r="CT35" s="114"/>
      <c r="CU35" s="114"/>
      <c r="CV35" s="114"/>
      <c r="CW35" s="114"/>
      <c r="CX35" s="114"/>
      <c r="CY35" s="114"/>
      <c r="CZ35" s="114"/>
      <c r="DA35" s="114"/>
      <c r="DB35" s="114"/>
      <c r="DC35" s="114"/>
      <c r="DD35" s="114"/>
      <c r="DE35" s="114"/>
      <c r="DF35" s="114"/>
      <c r="DG35" s="114"/>
      <c r="DH35" s="114"/>
      <c r="DI35" s="114"/>
      <c r="DJ35" s="114"/>
      <c r="DK35" s="114"/>
      <c r="DL35" s="114"/>
      <c r="DM35" s="114"/>
      <c r="DN35" s="114"/>
      <c r="DO35" s="114"/>
      <c r="DP35" s="114"/>
      <c r="DQ35" s="114"/>
      <c r="DR35" s="114"/>
      <c r="DS35" s="114"/>
      <c r="DT35" s="114"/>
      <c r="DU35" s="114"/>
      <c r="DV35" s="114"/>
      <c r="DW35" s="114"/>
      <c r="DX35" s="114"/>
      <c r="DY35" s="114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</row>
    <row r="36" spans="1:155" ht="15.75">
      <c r="A36" s="27"/>
      <c r="B36" s="28"/>
      <c r="C36" s="28"/>
      <c r="D36" s="28"/>
      <c r="E36" s="28"/>
      <c r="F36" s="28"/>
      <c r="G36" s="28"/>
      <c r="H36" s="51" t="s">
        <v>59</v>
      </c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114">
        <f>AP6</f>
        <v>355795.92</v>
      </c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>
        <f>BL6</f>
        <v>361863.56</v>
      </c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23">
        <f>CH6</f>
        <v>1.7053708766531201</v>
      </c>
      <c r="CI36" s="123"/>
      <c r="CJ36" s="123"/>
      <c r="CK36" s="123"/>
      <c r="CL36" s="123"/>
      <c r="CM36" s="123"/>
      <c r="CN36" s="123"/>
      <c r="CO36" s="123"/>
      <c r="CP36" s="123"/>
      <c r="CQ36" s="123"/>
      <c r="CR36" s="123"/>
      <c r="CS36" s="123"/>
      <c r="CT36" s="123"/>
      <c r="CU36" s="123"/>
      <c r="CV36" s="123"/>
      <c r="CW36" s="123"/>
      <c r="CX36" s="123"/>
      <c r="CY36" s="123"/>
      <c r="CZ36" s="123"/>
      <c r="DA36" s="123"/>
      <c r="DB36" s="123"/>
      <c r="DC36" s="123"/>
      <c r="DD36" s="114"/>
      <c r="DE36" s="114"/>
      <c r="DF36" s="114"/>
      <c r="DG36" s="114"/>
      <c r="DH36" s="114"/>
      <c r="DI36" s="114"/>
      <c r="DJ36" s="114"/>
      <c r="DK36" s="114"/>
      <c r="DL36" s="114"/>
      <c r="DM36" s="114"/>
      <c r="DN36" s="114"/>
      <c r="DO36" s="114"/>
      <c r="DP36" s="114"/>
      <c r="DQ36" s="114"/>
      <c r="DR36" s="114"/>
      <c r="DS36" s="114"/>
      <c r="DT36" s="114"/>
      <c r="DU36" s="114"/>
      <c r="DV36" s="114"/>
      <c r="DW36" s="114"/>
      <c r="DX36" s="114"/>
      <c r="DY36" s="114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</row>
  </sheetData>
  <sheetProtection/>
  <mergeCells count="232">
    <mergeCell ref="H32:AO32"/>
    <mergeCell ref="DD32:DY32"/>
    <mergeCell ref="DZ32:EY32"/>
    <mergeCell ref="A33:G33"/>
    <mergeCell ref="H33:AO33"/>
    <mergeCell ref="AP33:BK33"/>
    <mergeCell ref="BL33:CG33"/>
    <mergeCell ref="CH33:DC33"/>
    <mergeCell ref="DD33:DY33"/>
    <mergeCell ref="DZ33:EY33"/>
    <mergeCell ref="A32:G32"/>
    <mergeCell ref="DZ31:EY31"/>
    <mergeCell ref="A30:G30"/>
    <mergeCell ref="H30:AO30"/>
    <mergeCell ref="AP32:BK32"/>
    <mergeCell ref="BL32:CG32"/>
    <mergeCell ref="CH30:DC30"/>
    <mergeCell ref="DD30:DY30"/>
    <mergeCell ref="AP30:BK30"/>
    <mergeCell ref="BL30:CG30"/>
    <mergeCell ref="CH32:DC32"/>
    <mergeCell ref="DZ29:EY29"/>
    <mergeCell ref="A28:G28"/>
    <mergeCell ref="H28:AO28"/>
    <mergeCell ref="DZ30:EY30"/>
    <mergeCell ref="A31:G31"/>
    <mergeCell ref="H31:AO31"/>
    <mergeCell ref="AP31:BK31"/>
    <mergeCell ref="BL31:CG31"/>
    <mergeCell ref="CH31:DC31"/>
    <mergeCell ref="DD31:DY31"/>
    <mergeCell ref="A29:G29"/>
    <mergeCell ref="H29:AO29"/>
    <mergeCell ref="AP29:BK29"/>
    <mergeCell ref="BL29:CG29"/>
    <mergeCell ref="CH29:DC29"/>
    <mergeCell ref="DD29:DY29"/>
    <mergeCell ref="DD26:DY26"/>
    <mergeCell ref="AP26:BK26"/>
    <mergeCell ref="BL26:CG26"/>
    <mergeCell ref="CH28:DC28"/>
    <mergeCell ref="DD28:DY28"/>
    <mergeCell ref="DZ28:EY28"/>
    <mergeCell ref="DZ26:EY26"/>
    <mergeCell ref="DZ27:EY27"/>
    <mergeCell ref="AP28:BK28"/>
    <mergeCell ref="BL28:CG28"/>
    <mergeCell ref="A27:G27"/>
    <mergeCell ref="H27:AO27"/>
    <mergeCell ref="AP27:BK27"/>
    <mergeCell ref="BL27:CG27"/>
    <mergeCell ref="CH27:DC27"/>
    <mergeCell ref="DD27:DY27"/>
    <mergeCell ref="A26:G26"/>
    <mergeCell ref="H26:AO26"/>
    <mergeCell ref="DZ24:EY24"/>
    <mergeCell ref="A25:G25"/>
    <mergeCell ref="H25:AO25"/>
    <mergeCell ref="AP25:BK25"/>
    <mergeCell ref="BL25:CG25"/>
    <mergeCell ref="CH25:DC25"/>
    <mergeCell ref="DD25:DY25"/>
    <mergeCell ref="DZ25:EY25"/>
    <mergeCell ref="H24:AO24"/>
    <mergeCell ref="DZ5:EY5"/>
    <mergeCell ref="A24:G24"/>
    <mergeCell ref="BL24:CG24"/>
    <mergeCell ref="CH24:DC24"/>
    <mergeCell ref="DD24:DY24"/>
    <mergeCell ref="H5:AO5"/>
    <mergeCell ref="AP5:BK5"/>
    <mergeCell ref="BL5:CG5"/>
    <mergeCell ref="CH5:DC5"/>
    <mergeCell ref="DD5:DY5"/>
    <mergeCell ref="A23:G23"/>
    <mergeCell ref="H23:AO23"/>
    <mergeCell ref="DZ18:EY18"/>
    <mergeCell ref="BL18:CG18"/>
    <mergeCell ref="CH18:DC18"/>
    <mergeCell ref="DD18:DY18"/>
    <mergeCell ref="DZ22:EY22"/>
    <mergeCell ref="DD22:DY22"/>
    <mergeCell ref="CH23:DC23"/>
    <mergeCell ref="DZ23:EY23"/>
    <mergeCell ref="AP18:BK18"/>
    <mergeCell ref="DZ20:EY20"/>
    <mergeCell ref="AP23:BK23"/>
    <mergeCell ref="BL23:CG23"/>
    <mergeCell ref="BL19:CG19"/>
    <mergeCell ref="CH21:DC21"/>
    <mergeCell ref="DD21:DY21"/>
    <mergeCell ref="DZ21:EY21"/>
    <mergeCell ref="DD23:DY23"/>
    <mergeCell ref="H21:AO21"/>
    <mergeCell ref="H20:AO20"/>
    <mergeCell ref="H19:AO19"/>
    <mergeCell ref="DZ17:EY17"/>
    <mergeCell ref="AP21:BK21"/>
    <mergeCell ref="BL21:CG21"/>
    <mergeCell ref="CH19:DC19"/>
    <mergeCell ref="DD19:DY19"/>
    <mergeCell ref="DZ19:EY19"/>
    <mergeCell ref="DZ7:EY7"/>
    <mergeCell ref="DD8:DY8"/>
    <mergeCell ref="DZ8:EY8"/>
    <mergeCell ref="DZ9:EY9"/>
    <mergeCell ref="DD11:DY11"/>
    <mergeCell ref="BL17:CG17"/>
    <mergeCell ref="CH17:DC17"/>
    <mergeCell ref="CH15:DC15"/>
    <mergeCell ref="BL14:CG14"/>
    <mergeCell ref="DD13:DY13"/>
    <mergeCell ref="A22:G22"/>
    <mergeCell ref="A18:G18"/>
    <mergeCell ref="A19:G19"/>
    <mergeCell ref="A20:G20"/>
    <mergeCell ref="A21:G21"/>
    <mergeCell ref="AP12:BK12"/>
    <mergeCell ref="AP17:BK17"/>
    <mergeCell ref="AP16:BK16"/>
    <mergeCell ref="A16:G16"/>
    <mergeCell ref="H15:AO15"/>
    <mergeCell ref="DZ10:EY10"/>
    <mergeCell ref="DD15:DY15"/>
    <mergeCell ref="DZ15:EY15"/>
    <mergeCell ref="CH10:DC10"/>
    <mergeCell ref="DZ12:EY12"/>
    <mergeCell ref="DD10:DY10"/>
    <mergeCell ref="DZ11:EY11"/>
    <mergeCell ref="DZ13:EY13"/>
    <mergeCell ref="DD12:DY12"/>
    <mergeCell ref="CH12:DC12"/>
    <mergeCell ref="H22:AO22"/>
    <mergeCell ref="AP22:BK22"/>
    <mergeCell ref="H14:AO14"/>
    <mergeCell ref="H18:AO18"/>
    <mergeCell ref="AP15:BK15"/>
    <mergeCell ref="DD17:DY17"/>
    <mergeCell ref="CH22:DC22"/>
    <mergeCell ref="CH20:DC20"/>
    <mergeCell ref="DD20:DY20"/>
    <mergeCell ref="AP19:BK19"/>
    <mergeCell ref="AP13:BK13"/>
    <mergeCell ref="AP14:BK14"/>
    <mergeCell ref="DZ16:EY16"/>
    <mergeCell ref="CH16:DC16"/>
    <mergeCell ref="DD16:DY16"/>
    <mergeCell ref="DZ14:EY14"/>
    <mergeCell ref="CH14:DC14"/>
    <mergeCell ref="DD14:DY14"/>
    <mergeCell ref="A6:G6"/>
    <mergeCell ref="A7:G7"/>
    <mergeCell ref="A9:G9"/>
    <mergeCell ref="A10:G10"/>
    <mergeCell ref="BL10:CG10"/>
    <mergeCell ref="A5:G5"/>
    <mergeCell ref="H6:AO6"/>
    <mergeCell ref="H7:AO7"/>
    <mergeCell ref="AP6:BK6"/>
    <mergeCell ref="AP7:BK7"/>
    <mergeCell ref="H10:AO10"/>
    <mergeCell ref="A8:G8"/>
    <mergeCell ref="A11:G11"/>
    <mergeCell ref="H11:AO11"/>
    <mergeCell ref="AP9:BK9"/>
    <mergeCell ref="AP10:BK10"/>
    <mergeCell ref="A14:G14"/>
    <mergeCell ref="A15:G15"/>
    <mergeCell ref="DD9:DY9"/>
    <mergeCell ref="CH8:DC8"/>
    <mergeCell ref="CH9:DC9"/>
    <mergeCell ref="H16:AO16"/>
    <mergeCell ref="AP8:BK8"/>
    <mergeCell ref="AP11:BK11"/>
    <mergeCell ref="H8:AO8"/>
    <mergeCell ref="H9:AO9"/>
    <mergeCell ref="CH11:DC11"/>
    <mergeCell ref="CH6:DC6"/>
    <mergeCell ref="CH7:DC7"/>
    <mergeCell ref="BL6:CG6"/>
    <mergeCell ref="BL7:CG7"/>
    <mergeCell ref="CH13:DC13"/>
    <mergeCell ref="BL11:CG11"/>
    <mergeCell ref="DD6:DY6"/>
    <mergeCell ref="DD7:DY7"/>
    <mergeCell ref="BL8:CG8"/>
    <mergeCell ref="A17:G17"/>
    <mergeCell ref="BL12:CG12"/>
    <mergeCell ref="BL13:CG13"/>
    <mergeCell ref="A12:G12"/>
    <mergeCell ref="A13:G13"/>
    <mergeCell ref="BL16:CG16"/>
    <mergeCell ref="BL15:CG15"/>
    <mergeCell ref="H12:AO12"/>
    <mergeCell ref="H13:AO13"/>
    <mergeCell ref="H17:AO17"/>
    <mergeCell ref="A2:EY2"/>
    <mergeCell ref="A4:G4"/>
    <mergeCell ref="H4:AO4"/>
    <mergeCell ref="AP4:BK4"/>
    <mergeCell ref="BL4:CG4"/>
    <mergeCell ref="BL9:CG9"/>
    <mergeCell ref="DZ4:EY4"/>
    <mergeCell ref="CH4:DC4"/>
    <mergeCell ref="DD4:DY4"/>
    <mergeCell ref="DZ6:EY6"/>
    <mergeCell ref="A34:G34"/>
    <mergeCell ref="H34:AO34"/>
    <mergeCell ref="AP34:BK34"/>
    <mergeCell ref="BL34:CG34"/>
    <mergeCell ref="CH34:DC34"/>
    <mergeCell ref="DD34:DY34"/>
    <mergeCell ref="AP24:BK24"/>
    <mergeCell ref="CH26:DC26"/>
    <mergeCell ref="BL20:CG20"/>
    <mergeCell ref="AP20:BK20"/>
    <mergeCell ref="BL22:CG22"/>
    <mergeCell ref="DZ35:EY35"/>
    <mergeCell ref="CH36:DC36"/>
    <mergeCell ref="DD36:DY36"/>
    <mergeCell ref="DZ36:EY36"/>
    <mergeCell ref="DZ34:EY34"/>
    <mergeCell ref="CH35:DC35"/>
    <mergeCell ref="DD35:DY35"/>
    <mergeCell ref="A36:G36"/>
    <mergeCell ref="H36:AO36"/>
    <mergeCell ref="AP36:BK36"/>
    <mergeCell ref="BL36:CG36"/>
    <mergeCell ref="A35:G35"/>
    <mergeCell ref="H35:AO35"/>
    <mergeCell ref="AP35:BK35"/>
    <mergeCell ref="BL35:CG35"/>
  </mergeCells>
  <printOptions/>
  <pageMargins left="0.7874015748031497" right="0.7086614173228347" top="0.2755905511811024" bottom="0.15748031496062992" header="0.1968503937007874" footer="0.1968503937007874"/>
  <pageSetup horizontalDpi="600" verticalDpi="600" orientation="landscape" paperSize="9" r:id="rId1"/>
  <headerFooter>
    <oddHeader>&amp;C&amp;Я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EY20"/>
  <sheetViews>
    <sheetView zoomScaleSheetLayoutView="100" zoomScalePageLayoutView="0" workbookViewId="0" topLeftCell="A1">
      <selection activeCell="DH27" sqref="DH27"/>
    </sheetView>
  </sheetViews>
  <sheetFormatPr defaultColWidth="0.875" defaultRowHeight="12.75"/>
  <cols>
    <col min="1" max="16384" width="0.875" style="8" customWidth="1"/>
  </cols>
  <sheetData>
    <row r="1" ht="3" customHeight="1"/>
    <row r="2" spans="1:155" ht="15.75">
      <c r="A2" s="47" t="s">
        <v>145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</row>
    <row r="4" spans="1:155" s="9" customFormat="1" ht="32.25" customHeight="1">
      <c r="A4" s="38" t="s">
        <v>4</v>
      </c>
      <c r="B4" s="39"/>
      <c r="C4" s="39"/>
      <c r="D4" s="39"/>
      <c r="E4" s="39"/>
      <c r="F4" s="39"/>
      <c r="G4" s="40"/>
      <c r="H4" s="38" t="s">
        <v>146</v>
      </c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40"/>
      <c r="CD4" s="38" t="s">
        <v>147</v>
      </c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40"/>
    </row>
    <row r="5" spans="1:155" s="10" customFormat="1" ht="15.75">
      <c r="A5" s="41">
        <v>1</v>
      </c>
      <c r="B5" s="42"/>
      <c r="C5" s="42"/>
      <c r="D5" s="42"/>
      <c r="E5" s="42"/>
      <c r="F5" s="42"/>
      <c r="G5" s="43"/>
      <c r="H5" s="41">
        <v>2</v>
      </c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3"/>
      <c r="CD5" s="41">
        <v>3</v>
      </c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3"/>
    </row>
    <row r="6" spans="1:155" ht="30.75" customHeight="1">
      <c r="A6" s="48"/>
      <c r="B6" s="49"/>
      <c r="C6" s="49"/>
      <c r="D6" s="49"/>
      <c r="E6" s="49"/>
      <c r="F6" s="49"/>
      <c r="G6" s="50"/>
      <c r="H6" s="38" t="s">
        <v>279</v>
      </c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40"/>
      <c r="CD6" s="78" t="s">
        <v>284</v>
      </c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80"/>
    </row>
    <row r="7" spans="1:155" ht="15.75">
      <c r="A7" s="48"/>
      <c r="B7" s="49"/>
      <c r="C7" s="49"/>
      <c r="D7" s="49"/>
      <c r="E7" s="49"/>
      <c r="F7" s="49"/>
      <c r="G7" s="50"/>
      <c r="H7" s="12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1"/>
      <c r="CD7" s="129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/>
      <c r="DV7" s="130"/>
      <c r="DW7" s="130"/>
      <c r="DX7" s="130"/>
      <c r="DY7" s="130"/>
      <c r="DZ7" s="130"/>
      <c r="EA7" s="130"/>
      <c r="EB7" s="130"/>
      <c r="EC7" s="130"/>
      <c r="ED7" s="130"/>
      <c r="EE7" s="130"/>
      <c r="EF7" s="130"/>
      <c r="EG7" s="130"/>
      <c r="EH7" s="130"/>
      <c r="EI7" s="130"/>
      <c r="EJ7" s="130"/>
      <c r="EK7" s="130"/>
      <c r="EL7" s="130"/>
      <c r="EM7" s="130"/>
      <c r="EN7" s="130"/>
      <c r="EO7" s="130"/>
      <c r="EP7" s="130"/>
      <c r="EQ7" s="130"/>
      <c r="ER7" s="130"/>
      <c r="ES7" s="130"/>
      <c r="ET7" s="130"/>
      <c r="EU7" s="130"/>
      <c r="EV7" s="130"/>
      <c r="EW7" s="130"/>
      <c r="EX7" s="130"/>
      <c r="EY7" s="131"/>
    </row>
    <row r="8" spans="1:155" ht="15.75">
      <c r="A8" s="48"/>
      <c r="B8" s="49"/>
      <c r="C8" s="49"/>
      <c r="D8" s="49"/>
      <c r="E8" s="49"/>
      <c r="F8" s="49"/>
      <c r="G8" s="50"/>
      <c r="H8" s="12"/>
      <c r="I8" s="60" t="s">
        <v>59</v>
      </c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1"/>
      <c r="CD8" s="129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/>
      <c r="DQ8" s="130"/>
      <c r="DR8" s="130"/>
      <c r="DS8" s="130"/>
      <c r="DT8" s="130"/>
      <c r="DU8" s="130"/>
      <c r="DV8" s="130"/>
      <c r="DW8" s="130"/>
      <c r="DX8" s="130"/>
      <c r="DY8" s="130"/>
      <c r="DZ8" s="130"/>
      <c r="EA8" s="130"/>
      <c r="EB8" s="130"/>
      <c r="EC8" s="130"/>
      <c r="ED8" s="130"/>
      <c r="EE8" s="130"/>
      <c r="EF8" s="130"/>
      <c r="EG8" s="130"/>
      <c r="EH8" s="130"/>
      <c r="EI8" s="130"/>
      <c r="EJ8" s="130"/>
      <c r="EK8" s="130"/>
      <c r="EL8" s="130"/>
      <c r="EM8" s="130"/>
      <c r="EN8" s="130"/>
      <c r="EO8" s="130"/>
      <c r="EP8" s="130"/>
      <c r="EQ8" s="130"/>
      <c r="ER8" s="130"/>
      <c r="ES8" s="130"/>
      <c r="ET8" s="130"/>
      <c r="EU8" s="130"/>
      <c r="EV8" s="130"/>
      <c r="EW8" s="130"/>
      <c r="EX8" s="130"/>
      <c r="EY8" s="131"/>
    </row>
    <row r="9" ht="3" customHeight="1"/>
    <row r="10" spans="1:155" s="1" customFormat="1" ht="13.5" customHeight="1">
      <c r="A10" s="63" t="s">
        <v>148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</row>
    <row r="12" spans="1:155" ht="15.75">
      <c r="A12" s="47" t="s">
        <v>149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</row>
    <row r="14" spans="1:155" s="9" customFormat="1" ht="96" customHeight="1">
      <c r="A14" s="38" t="s">
        <v>4</v>
      </c>
      <c r="B14" s="39"/>
      <c r="C14" s="39"/>
      <c r="D14" s="39"/>
      <c r="E14" s="39"/>
      <c r="F14" s="39"/>
      <c r="G14" s="40"/>
      <c r="H14" s="38" t="s">
        <v>150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40"/>
      <c r="AZ14" s="51" t="s">
        <v>151</v>
      </c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 t="s">
        <v>152</v>
      </c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 t="s">
        <v>153</v>
      </c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 t="s">
        <v>154</v>
      </c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</row>
    <row r="15" spans="1:155" s="15" customFormat="1" ht="15.75">
      <c r="A15" s="41">
        <v>1</v>
      </c>
      <c r="B15" s="42"/>
      <c r="C15" s="42"/>
      <c r="D15" s="42"/>
      <c r="E15" s="42"/>
      <c r="F15" s="42"/>
      <c r="G15" s="43"/>
      <c r="H15" s="135">
        <v>2</v>
      </c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7"/>
      <c r="AZ15" s="52">
        <v>3</v>
      </c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>
        <v>4</v>
      </c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>
        <v>5</v>
      </c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>
        <v>6</v>
      </c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</row>
    <row r="16" spans="1:155" ht="48" customHeight="1">
      <c r="A16" s="48"/>
      <c r="B16" s="49"/>
      <c r="C16" s="49"/>
      <c r="D16" s="49"/>
      <c r="E16" s="49"/>
      <c r="F16" s="49"/>
      <c r="G16" s="50"/>
      <c r="H16" s="126" t="s">
        <v>279</v>
      </c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8"/>
      <c r="AZ16" s="132" t="s">
        <v>285</v>
      </c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 t="s">
        <v>285</v>
      </c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>
        <v>900</v>
      </c>
      <c r="DA16" s="132"/>
      <c r="DB16" s="132"/>
      <c r="DC16" s="132"/>
      <c r="DD16" s="132"/>
      <c r="DE16" s="132"/>
      <c r="DF16" s="132"/>
      <c r="DG16" s="132"/>
      <c r="DH16" s="132"/>
      <c r="DI16" s="132"/>
      <c r="DJ16" s="132"/>
      <c r="DK16" s="132"/>
      <c r="DL16" s="132"/>
      <c r="DM16" s="132"/>
      <c r="DN16" s="132"/>
      <c r="DO16" s="132"/>
      <c r="DP16" s="132"/>
      <c r="DQ16" s="132"/>
      <c r="DR16" s="132"/>
      <c r="DS16" s="132"/>
      <c r="DT16" s="132"/>
      <c r="DU16" s="132"/>
      <c r="DV16" s="132"/>
      <c r="DW16" s="132"/>
      <c r="DX16" s="132"/>
      <c r="DY16" s="132"/>
      <c r="DZ16" s="132">
        <v>900</v>
      </c>
      <c r="EA16" s="132"/>
      <c r="EB16" s="132"/>
      <c r="EC16" s="132"/>
      <c r="ED16" s="132"/>
      <c r="EE16" s="132"/>
      <c r="EF16" s="132"/>
      <c r="EG16" s="132"/>
      <c r="EH16" s="132"/>
      <c r="EI16" s="132"/>
      <c r="EJ16" s="132"/>
      <c r="EK16" s="132"/>
      <c r="EL16" s="132"/>
      <c r="EM16" s="132"/>
      <c r="EN16" s="132"/>
      <c r="EO16" s="132"/>
      <c r="EP16" s="132"/>
      <c r="EQ16" s="132"/>
      <c r="ER16" s="132"/>
      <c r="ES16" s="132"/>
      <c r="ET16" s="132"/>
      <c r="EU16" s="132"/>
      <c r="EV16" s="132"/>
      <c r="EW16" s="132"/>
      <c r="EX16" s="132"/>
      <c r="EY16" s="132"/>
    </row>
    <row r="17" spans="1:155" ht="15.75">
      <c r="A17" s="48"/>
      <c r="B17" s="49"/>
      <c r="C17" s="49"/>
      <c r="D17" s="49"/>
      <c r="E17" s="49"/>
      <c r="F17" s="49"/>
      <c r="G17" s="50"/>
      <c r="H17" s="21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4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8"/>
      <c r="CA17" s="138"/>
      <c r="CB17" s="138"/>
      <c r="CC17" s="138"/>
      <c r="CD17" s="138"/>
      <c r="CE17" s="138"/>
      <c r="CF17" s="138"/>
      <c r="CG17" s="138"/>
      <c r="CH17" s="138"/>
      <c r="CI17" s="138"/>
      <c r="CJ17" s="138"/>
      <c r="CK17" s="138"/>
      <c r="CL17" s="138"/>
      <c r="CM17" s="138"/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8"/>
      <c r="DA17" s="138"/>
      <c r="DB17" s="138"/>
      <c r="DC17" s="138"/>
      <c r="DD17" s="138"/>
      <c r="DE17" s="138"/>
      <c r="DF17" s="138"/>
      <c r="DG17" s="138"/>
      <c r="DH17" s="138"/>
      <c r="DI17" s="138"/>
      <c r="DJ17" s="138"/>
      <c r="DK17" s="138"/>
      <c r="DL17" s="138"/>
      <c r="DM17" s="138"/>
      <c r="DN17" s="138"/>
      <c r="DO17" s="138"/>
      <c r="DP17" s="138"/>
      <c r="DQ17" s="138"/>
      <c r="DR17" s="138"/>
      <c r="DS17" s="138"/>
      <c r="DT17" s="138"/>
      <c r="DU17" s="138"/>
      <c r="DV17" s="138"/>
      <c r="DW17" s="138"/>
      <c r="DX17" s="138"/>
      <c r="DY17" s="138"/>
      <c r="DZ17" s="138"/>
      <c r="EA17" s="138"/>
      <c r="EB17" s="138"/>
      <c r="EC17" s="138"/>
      <c r="ED17" s="138"/>
      <c r="EE17" s="138"/>
      <c r="EF17" s="138"/>
      <c r="EG17" s="138"/>
      <c r="EH17" s="138"/>
      <c r="EI17" s="138"/>
      <c r="EJ17" s="138"/>
      <c r="EK17" s="138"/>
      <c r="EL17" s="138"/>
      <c r="EM17" s="138"/>
      <c r="EN17" s="138"/>
      <c r="EO17" s="138"/>
      <c r="EP17" s="138"/>
      <c r="EQ17" s="138"/>
      <c r="ER17" s="138"/>
      <c r="ES17" s="138"/>
      <c r="ET17" s="138"/>
      <c r="EU17" s="138"/>
      <c r="EV17" s="138"/>
      <c r="EW17" s="138"/>
      <c r="EX17" s="138"/>
      <c r="EY17" s="138"/>
    </row>
    <row r="18" spans="1:155" ht="15.75">
      <c r="A18" s="48"/>
      <c r="B18" s="49"/>
      <c r="C18" s="49"/>
      <c r="D18" s="49"/>
      <c r="E18" s="49"/>
      <c r="F18" s="49"/>
      <c r="G18" s="50"/>
      <c r="H18" s="21"/>
      <c r="I18" s="133" t="s">
        <v>59</v>
      </c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4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8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38"/>
      <c r="CL18" s="138"/>
      <c r="CM18" s="138"/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8"/>
      <c r="DA18" s="138"/>
      <c r="DB18" s="138"/>
      <c r="DC18" s="138"/>
      <c r="DD18" s="138"/>
      <c r="DE18" s="138"/>
      <c r="DF18" s="138"/>
      <c r="DG18" s="138"/>
      <c r="DH18" s="138"/>
      <c r="DI18" s="138"/>
      <c r="DJ18" s="138"/>
      <c r="DK18" s="138"/>
      <c r="DL18" s="138"/>
      <c r="DM18" s="138"/>
      <c r="DN18" s="138"/>
      <c r="DO18" s="138"/>
      <c r="DP18" s="138"/>
      <c r="DQ18" s="138"/>
      <c r="DR18" s="138"/>
      <c r="DS18" s="138"/>
      <c r="DT18" s="138"/>
      <c r="DU18" s="138"/>
      <c r="DV18" s="138"/>
      <c r="DW18" s="138"/>
      <c r="DX18" s="138"/>
      <c r="DY18" s="138"/>
      <c r="DZ18" s="138"/>
      <c r="EA18" s="138"/>
      <c r="EB18" s="138"/>
      <c r="EC18" s="138"/>
      <c r="ED18" s="138"/>
      <c r="EE18" s="138"/>
      <c r="EF18" s="138"/>
      <c r="EG18" s="138"/>
      <c r="EH18" s="138"/>
      <c r="EI18" s="138"/>
      <c r="EJ18" s="138"/>
      <c r="EK18" s="138"/>
      <c r="EL18" s="138"/>
      <c r="EM18" s="138"/>
      <c r="EN18" s="138"/>
      <c r="EO18" s="138"/>
      <c r="EP18" s="138"/>
      <c r="EQ18" s="138"/>
      <c r="ER18" s="138"/>
      <c r="ES18" s="138"/>
      <c r="ET18" s="138"/>
      <c r="EU18" s="138"/>
      <c r="EV18" s="138"/>
      <c r="EW18" s="138"/>
      <c r="EX18" s="138"/>
      <c r="EY18" s="138"/>
    </row>
    <row r="19" ht="3" customHeight="1"/>
    <row r="20" spans="1:155" s="1" customFormat="1" ht="13.5" customHeight="1">
      <c r="A20" s="63" t="s">
        <v>148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</row>
    <row r="21" ht="3" customHeight="1"/>
  </sheetData>
  <sheetProtection/>
  <mergeCells count="49">
    <mergeCell ref="A20:EY20"/>
    <mergeCell ref="A2:EY2"/>
    <mergeCell ref="DZ17:EY17"/>
    <mergeCell ref="BZ18:CY18"/>
    <mergeCell ref="CZ18:DY18"/>
    <mergeCell ref="DZ18:EY18"/>
    <mergeCell ref="AZ17:BY17"/>
    <mergeCell ref="AZ18:BY18"/>
    <mergeCell ref="BZ14:CY14"/>
    <mergeCell ref="CZ14:DY14"/>
    <mergeCell ref="BZ15:CY15"/>
    <mergeCell ref="CZ15:DY15"/>
    <mergeCell ref="BZ16:CY16"/>
    <mergeCell ref="CZ16:DY16"/>
    <mergeCell ref="BZ17:CY17"/>
    <mergeCell ref="CZ17:DY17"/>
    <mergeCell ref="A17:G17"/>
    <mergeCell ref="A18:G18"/>
    <mergeCell ref="I18:AY18"/>
    <mergeCell ref="H14:AY14"/>
    <mergeCell ref="H15:AY15"/>
    <mergeCell ref="I17:AY17"/>
    <mergeCell ref="A12:EY12"/>
    <mergeCell ref="A14:G14"/>
    <mergeCell ref="A15:G15"/>
    <mergeCell ref="A16:G16"/>
    <mergeCell ref="AZ14:BY14"/>
    <mergeCell ref="AZ15:BY15"/>
    <mergeCell ref="AZ16:BY16"/>
    <mergeCell ref="DZ14:EY14"/>
    <mergeCell ref="DZ15:EY15"/>
    <mergeCell ref="DZ16:EY16"/>
    <mergeCell ref="A6:G6"/>
    <mergeCell ref="A4:G4"/>
    <mergeCell ref="H4:CC4"/>
    <mergeCell ref="CD4:EY4"/>
    <mergeCell ref="A5:G5"/>
    <mergeCell ref="H5:CC5"/>
    <mergeCell ref="CD5:EY5"/>
    <mergeCell ref="H6:CC6"/>
    <mergeCell ref="H16:AY16"/>
    <mergeCell ref="A10:EY10"/>
    <mergeCell ref="A8:G8"/>
    <mergeCell ref="CD8:EY8"/>
    <mergeCell ref="I8:CC8"/>
    <mergeCell ref="CD6:EY6"/>
    <mergeCell ref="A7:G7"/>
    <mergeCell ref="CD7:EY7"/>
    <mergeCell ref="I7:CC7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&amp;C&amp;Ь&amp;Ф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EY16"/>
  <sheetViews>
    <sheetView zoomScaleSheetLayoutView="100" zoomScalePageLayoutView="0" workbookViewId="0" topLeftCell="A4">
      <selection activeCell="CO20" sqref="CO20"/>
    </sheetView>
  </sheetViews>
  <sheetFormatPr defaultColWidth="0.875" defaultRowHeight="12.75"/>
  <cols>
    <col min="1" max="16384" width="0.875" style="8" customWidth="1"/>
  </cols>
  <sheetData>
    <row r="1" ht="3" customHeight="1"/>
    <row r="2" spans="1:155" ht="15.75">
      <c r="A2" s="47" t="s">
        <v>200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</row>
    <row r="3" spans="1:155" ht="15.75">
      <c r="A3" s="47" t="s">
        <v>201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</row>
    <row r="5" spans="1:155" s="9" customFormat="1" ht="19.5" customHeight="1">
      <c r="A5" s="38" t="s">
        <v>4</v>
      </c>
      <c r="B5" s="39"/>
      <c r="C5" s="39"/>
      <c r="D5" s="39"/>
      <c r="E5" s="39"/>
      <c r="F5" s="39"/>
      <c r="G5" s="39"/>
      <c r="H5" s="40"/>
      <c r="I5" s="51" t="s">
        <v>155</v>
      </c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38" t="s">
        <v>159</v>
      </c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40"/>
      <c r="DG5" s="38" t="s">
        <v>231</v>
      </c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40"/>
    </row>
    <row r="6" spans="1:155" s="10" customFormat="1" ht="15.75">
      <c r="A6" s="41">
        <v>1</v>
      </c>
      <c r="B6" s="42"/>
      <c r="C6" s="42"/>
      <c r="D6" s="42"/>
      <c r="E6" s="42"/>
      <c r="F6" s="42"/>
      <c r="G6" s="42"/>
      <c r="H6" s="43"/>
      <c r="I6" s="154">
        <v>2</v>
      </c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41">
        <v>3</v>
      </c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3"/>
      <c r="DG6" s="41">
        <v>4</v>
      </c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3"/>
    </row>
    <row r="7" spans="1:155" ht="15.75">
      <c r="A7" s="48"/>
      <c r="B7" s="49"/>
      <c r="C7" s="49"/>
      <c r="D7" s="49"/>
      <c r="E7" s="49"/>
      <c r="F7" s="49"/>
      <c r="G7" s="49"/>
      <c r="H7" s="50"/>
      <c r="I7" s="12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1"/>
      <c r="BN7" s="129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1"/>
      <c r="DG7" s="129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/>
      <c r="DV7" s="130"/>
      <c r="DW7" s="130"/>
      <c r="DX7" s="130"/>
      <c r="DY7" s="130"/>
      <c r="DZ7" s="130"/>
      <c r="EA7" s="130"/>
      <c r="EB7" s="130"/>
      <c r="EC7" s="130"/>
      <c r="ED7" s="130"/>
      <c r="EE7" s="130"/>
      <c r="EF7" s="130"/>
      <c r="EG7" s="130"/>
      <c r="EH7" s="130"/>
      <c r="EI7" s="130"/>
      <c r="EJ7" s="130"/>
      <c r="EK7" s="130"/>
      <c r="EL7" s="130"/>
      <c r="EM7" s="130"/>
      <c r="EN7" s="130"/>
      <c r="EO7" s="130"/>
      <c r="EP7" s="130"/>
      <c r="EQ7" s="130"/>
      <c r="ER7" s="130"/>
      <c r="ES7" s="130"/>
      <c r="ET7" s="130"/>
      <c r="EU7" s="130"/>
      <c r="EV7" s="130"/>
      <c r="EW7" s="130"/>
      <c r="EX7" s="130"/>
      <c r="EY7" s="131"/>
    </row>
    <row r="8" spans="1:155" ht="15.75">
      <c r="A8" s="48"/>
      <c r="B8" s="49"/>
      <c r="C8" s="49"/>
      <c r="D8" s="49"/>
      <c r="E8" s="49"/>
      <c r="F8" s="49"/>
      <c r="G8" s="49"/>
      <c r="H8" s="50"/>
      <c r="I8" s="12"/>
      <c r="J8" s="60" t="s">
        <v>156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1"/>
      <c r="BN8" s="129" t="s">
        <v>202</v>
      </c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1"/>
      <c r="DG8" s="171">
        <v>60</v>
      </c>
      <c r="DH8" s="172"/>
      <c r="DI8" s="172"/>
      <c r="DJ8" s="172"/>
      <c r="DK8" s="172"/>
      <c r="DL8" s="172"/>
      <c r="DM8" s="172"/>
      <c r="DN8" s="172"/>
      <c r="DO8" s="172"/>
      <c r="DP8" s="172"/>
      <c r="DQ8" s="172"/>
      <c r="DR8" s="172"/>
      <c r="DS8" s="172"/>
      <c r="DT8" s="172"/>
      <c r="DU8" s="172"/>
      <c r="DV8" s="172"/>
      <c r="DW8" s="172"/>
      <c r="DX8" s="172"/>
      <c r="DY8" s="172"/>
      <c r="DZ8" s="172"/>
      <c r="EA8" s="172"/>
      <c r="EB8" s="172"/>
      <c r="EC8" s="172"/>
      <c r="ED8" s="172"/>
      <c r="EE8" s="172"/>
      <c r="EF8" s="172"/>
      <c r="EG8" s="172"/>
      <c r="EH8" s="172"/>
      <c r="EI8" s="172"/>
      <c r="EJ8" s="172"/>
      <c r="EK8" s="172"/>
      <c r="EL8" s="172"/>
      <c r="EM8" s="172"/>
      <c r="EN8" s="172"/>
      <c r="EO8" s="172"/>
      <c r="EP8" s="172"/>
      <c r="EQ8" s="172"/>
      <c r="ER8" s="172"/>
      <c r="ES8" s="172"/>
      <c r="ET8" s="172"/>
      <c r="EU8" s="172"/>
      <c r="EV8" s="172"/>
      <c r="EW8" s="172"/>
      <c r="EX8" s="172"/>
      <c r="EY8" s="173"/>
    </row>
    <row r="9" spans="1:155" ht="15.75">
      <c r="A9" s="139"/>
      <c r="B9" s="140"/>
      <c r="C9" s="140"/>
      <c r="D9" s="140"/>
      <c r="E9" s="140"/>
      <c r="F9" s="140"/>
      <c r="G9" s="140"/>
      <c r="H9" s="141"/>
      <c r="I9" s="23"/>
      <c r="J9" s="45" t="s">
        <v>157</v>
      </c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6"/>
      <c r="BN9" s="150" t="s">
        <v>202</v>
      </c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151"/>
      <c r="CI9" s="151"/>
      <c r="CJ9" s="151"/>
      <c r="CK9" s="151"/>
      <c r="CL9" s="151"/>
      <c r="CM9" s="151"/>
      <c r="CN9" s="151"/>
      <c r="CO9" s="151"/>
      <c r="CP9" s="151"/>
      <c r="CQ9" s="151"/>
      <c r="CR9" s="151"/>
      <c r="CS9" s="151"/>
      <c r="CT9" s="151"/>
      <c r="CU9" s="151"/>
      <c r="CV9" s="151"/>
      <c r="CW9" s="151"/>
      <c r="CX9" s="151"/>
      <c r="CY9" s="151"/>
      <c r="CZ9" s="151"/>
      <c r="DA9" s="151"/>
      <c r="DB9" s="151"/>
      <c r="DC9" s="151"/>
      <c r="DD9" s="151"/>
      <c r="DE9" s="151"/>
      <c r="DF9" s="152"/>
      <c r="DG9" s="171">
        <v>651</v>
      </c>
      <c r="DH9" s="172"/>
      <c r="DI9" s="172"/>
      <c r="DJ9" s="172"/>
      <c r="DK9" s="172"/>
      <c r="DL9" s="172"/>
      <c r="DM9" s="172"/>
      <c r="DN9" s="172"/>
      <c r="DO9" s="172"/>
      <c r="DP9" s="172"/>
      <c r="DQ9" s="172"/>
      <c r="DR9" s="172"/>
      <c r="DS9" s="172"/>
      <c r="DT9" s="172"/>
      <c r="DU9" s="172"/>
      <c r="DV9" s="172"/>
      <c r="DW9" s="172"/>
      <c r="DX9" s="172"/>
      <c r="DY9" s="172"/>
      <c r="DZ9" s="172"/>
      <c r="EA9" s="172"/>
      <c r="EB9" s="172"/>
      <c r="EC9" s="172"/>
      <c r="ED9" s="172"/>
      <c r="EE9" s="172"/>
      <c r="EF9" s="172"/>
      <c r="EG9" s="172"/>
      <c r="EH9" s="172"/>
      <c r="EI9" s="172"/>
      <c r="EJ9" s="172"/>
      <c r="EK9" s="172"/>
      <c r="EL9" s="172"/>
      <c r="EM9" s="172"/>
      <c r="EN9" s="172"/>
      <c r="EO9" s="172"/>
      <c r="EP9" s="172"/>
      <c r="EQ9" s="172"/>
      <c r="ER9" s="172"/>
      <c r="ES9" s="172"/>
      <c r="ET9" s="172"/>
      <c r="EU9" s="172"/>
      <c r="EV9" s="172"/>
      <c r="EW9" s="172"/>
      <c r="EX9" s="172"/>
      <c r="EY9" s="173"/>
    </row>
    <row r="10" spans="1:155" ht="15.75" customHeight="1">
      <c r="A10" s="139"/>
      <c r="B10" s="140"/>
      <c r="C10" s="140"/>
      <c r="D10" s="140"/>
      <c r="E10" s="140"/>
      <c r="F10" s="140"/>
      <c r="G10" s="140"/>
      <c r="H10" s="141"/>
      <c r="I10" s="23"/>
      <c r="J10" s="45" t="s">
        <v>158</v>
      </c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6"/>
      <c r="BN10" s="150" t="s">
        <v>202</v>
      </c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51"/>
      <c r="CI10" s="151"/>
      <c r="CJ10" s="151"/>
      <c r="CK10" s="151"/>
      <c r="CL10" s="151"/>
      <c r="CM10" s="151"/>
      <c r="CN10" s="151"/>
      <c r="CO10" s="151"/>
      <c r="CP10" s="151"/>
      <c r="CQ10" s="151"/>
      <c r="CR10" s="151"/>
      <c r="CS10" s="151"/>
      <c r="CT10" s="151"/>
      <c r="CU10" s="151"/>
      <c r="CV10" s="151"/>
      <c r="CW10" s="151"/>
      <c r="CX10" s="151"/>
      <c r="CY10" s="151"/>
      <c r="CZ10" s="151"/>
      <c r="DA10" s="151"/>
      <c r="DB10" s="151"/>
      <c r="DC10" s="151"/>
      <c r="DD10" s="151"/>
      <c r="DE10" s="151"/>
      <c r="DF10" s="152"/>
      <c r="DG10" s="171">
        <v>711</v>
      </c>
      <c r="DH10" s="172"/>
      <c r="DI10" s="172"/>
      <c r="DJ10" s="172"/>
      <c r="DK10" s="172"/>
      <c r="DL10" s="172"/>
      <c r="DM10" s="172"/>
      <c r="DN10" s="172"/>
      <c r="DO10" s="172"/>
      <c r="DP10" s="172"/>
      <c r="DQ10" s="172"/>
      <c r="DR10" s="172"/>
      <c r="DS10" s="172"/>
      <c r="DT10" s="172"/>
      <c r="DU10" s="172"/>
      <c r="DV10" s="172"/>
      <c r="DW10" s="172"/>
      <c r="DX10" s="172"/>
      <c r="DY10" s="172"/>
      <c r="DZ10" s="172"/>
      <c r="EA10" s="172"/>
      <c r="EB10" s="172"/>
      <c r="EC10" s="172"/>
      <c r="ED10" s="172"/>
      <c r="EE10" s="172"/>
      <c r="EF10" s="172"/>
      <c r="EG10" s="172"/>
      <c r="EH10" s="172"/>
      <c r="EI10" s="172"/>
      <c r="EJ10" s="172"/>
      <c r="EK10" s="172"/>
      <c r="EL10" s="172"/>
      <c r="EM10" s="172"/>
      <c r="EN10" s="172"/>
      <c r="EO10" s="172"/>
      <c r="EP10" s="172"/>
      <c r="EQ10" s="172"/>
      <c r="ER10" s="172"/>
      <c r="ES10" s="172"/>
      <c r="ET10" s="172"/>
      <c r="EU10" s="172"/>
      <c r="EV10" s="172"/>
      <c r="EW10" s="172"/>
      <c r="EX10" s="172"/>
      <c r="EY10" s="173"/>
    </row>
    <row r="11" spans="1:155" ht="15.7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</row>
    <row r="12" spans="1:155" ht="15.75">
      <c r="A12" s="153" t="s">
        <v>162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3"/>
      <c r="CR12" s="153"/>
      <c r="CS12" s="153"/>
      <c r="CT12" s="153"/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3"/>
      <c r="DF12" s="153"/>
      <c r="DG12" s="153"/>
      <c r="DH12" s="153"/>
      <c r="DI12" s="153"/>
      <c r="DJ12" s="153"/>
      <c r="DK12" s="153"/>
      <c r="DL12" s="153"/>
      <c r="DM12" s="153"/>
      <c r="DN12" s="153"/>
      <c r="DO12" s="153"/>
      <c r="DP12" s="153"/>
      <c r="DQ12" s="153"/>
      <c r="DR12" s="153"/>
      <c r="DS12" s="153"/>
      <c r="DT12" s="153"/>
      <c r="DU12" s="153"/>
      <c r="DV12" s="153"/>
      <c r="DW12" s="153"/>
      <c r="DX12" s="153"/>
      <c r="DY12" s="153"/>
      <c r="DZ12" s="153"/>
      <c r="EA12" s="153"/>
      <c r="EB12" s="153"/>
      <c r="EC12" s="153"/>
      <c r="ED12" s="153"/>
      <c r="EE12" s="153"/>
      <c r="EF12" s="153"/>
      <c r="EG12" s="153"/>
      <c r="EH12" s="153"/>
      <c r="EI12" s="153"/>
      <c r="EJ12" s="153"/>
      <c r="EK12" s="153"/>
      <c r="EL12" s="153"/>
      <c r="EM12" s="153"/>
      <c r="EN12" s="153"/>
      <c r="EO12" s="153"/>
      <c r="EP12" s="153"/>
      <c r="EQ12" s="153"/>
      <c r="ER12" s="153"/>
      <c r="ES12" s="153"/>
      <c r="ET12" s="153"/>
      <c r="EU12" s="153"/>
      <c r="EV12" s="153"/>
      <c r="EW12" s="153"/>
      <c r="EX12" s="153"/>
      <c r="EY12" s="153"/>
    </row>
    <row r="13" spans="1:155" ht="15.7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</row>
    <row r="14" spans="1:155" s="9" customFormat="1" ht="19.5" customHeight="1">
      <c r="A14" s="142" t="s">
        <v>4</v>
      </c>
      <c r="B14" s="143"/>
      <c r="C14" s="143"/>
      <c r="D14" s="143"/>
      <c r="E14" s="143"/>
      <c r="F14" s="143"/>
      <c r="G14" s="143"/>
      <c r="H14" s="144"/>
      <c r="I14" s="145" t="s">
        <v>155</v>
      </c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2" t="s">
        <v>160</v>
      </c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4"/>
      <c r="DG14" s="142" t="s">
        <v>161</v>
      </c>
      <c r="DH14" s="143"/>
      <c r="DI14" s="143"/>
      <c r="DJ14" s="143"/>
      <c r="DK14" s="143"/>
      <c r="DL14" s="143"/>
      <c r="DM14" s="143"/>
      <c r="DN14" s="143"/>
      <c r="DO14" s="143"/>
      <c r="DP14" s="143"/>
      <c r="DQ14" s="143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3"/>
      <c r="ER14" s="143"/>
      <c r="ES14" s="143"/>
      <c r="ET14" s="143"/>
      <c r="EU14" s="143"/>
      <c r="EV14" s="143"/>
      <c r="EW14" s="143"/>
      <c r="EX14" s="143"/>
      <c r="EY14" s="144"/>
    </row>
    <row r="15" spans="1:155" s="10" customFormat="1" ht="15.75">
      <c r="A15" s="146">
        <v>1</v>
      </c>
      <c r="B15" s="147"/>
      <c r="C15" s="147"/>
      <c r="D15" s="147"/>
      <c r="E15" s="147"/>
      <c r="F15" s="147"/>
      <c r="G15" s="147"/>
      <c r="H15" s="148"/>
      <c r="I15" s="149">
        <v>2</v>
      </c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6">
        <v>3</v>
      </c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  <c r="CQ15" s="147"/>
      <c r="CR15" s="147"/>
      <c r="CS15" s="147"/>
      <c r="CT15" s="147"/>
      <c r="CU15" s="147"/>
      <c r="CV15" s="147"/>
      <c r="CW15" s="147"/>
      <c r="CX15" s="147"/>
      <c r="CY15" s="147"/>
      <c r="CZ15" s="147"/>
      <c r="DA15" s="147"/>
      <c r="DB15" s="147"/>
      <c r="DC15" s="147"/>
      <c r="DD15" s="147"/>
      <c r="DE15" s="147"/>
      <c r="DF15" s="148"/>
      <c r="DG15" s="146">
        <v>4</v>
      </c>
      <c r="DH15" s="147"/>
      <c r="DI15" s="147"/>
      <c r="DJ15" s="147"/>
      <c r="DK15" s="147"/>
      <c r="DL15" s="147"/>
      <c r="DM15" s="147"/>
      <c r="DN15" s="147"/>
      <c r="DO15" s="147"/>
      <c r="DP15" s="147"/>
      <c r="DQ15" s="147"/>
      <c r="DR15" s="147"/>
      <c r="DS15" s="147"/>
      <c r="DT15" s="147"/>
      <c r="DU15" s="147"/>
      <c r="DV15" s="147"/>
      <c r="DW15" s="147"/>
      <c r="DX15" s="147"/>
      <c r="DY15" s="147"/>
      <c r="DZ15" s="147"/>
      <c r="EA15" s="147"/>
      <c r="EB15" s="147"/>
      <c r="EC15" s="147"/>
      <c r="ED15" s="147"/>
      <c r="EE15" s="147"/>
      <c r="EF15" s="147"/>
      <c r="EG15" s="147"/>
      <c r="EH15" s="147"/>
      <c r="EI15" s="147"/>
      <c r="EJ15" s="147"/>
      <c r="EK15" s="147"/>
      <c r="EL15" s="147"/>
      <c r="EM15" s="147"/>
      <c r="EN15" s="147"/>
      <c r="EO15" s="147"/>
      <c r="EP15" s="147"/>
      <c r="EQ15" s="147"/>
      <c r="ER15" s="147"/>
      <c r="ES15" s="147"/>
      <c r="ET15" s="147"/>
      <c r="EU15" s="147"/>
      <c r="EV15" s="147"/>
      <c r="EW15" s="147"/>
      <c r="EX15" s="147"/>
      <c r="EY15" s="148"/>
    </row>
    <row r="16" spans="1:155" ht="15.75">
      <c r="A16" s="139" t="s">
        <v>5</v>
      </c>
      <c r="B16" s="140"/>
      <c r="C16" s="140"/>
      <c r="D16" s="140"/>
      <c r="E16" s="140"/>
      <c r="F16" s="140"/>
      <c r="G16" s="140"/>
      <c r="H16" s="141"/>
      <c r="I16" s="23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4"/>
      <c r="AU16" s="174"/>
      <c r="AV16" s="174"/>
      <c r="AW16" s="174"/>
      <c r="AX16" s="174"/>
      <c r="AY16" s="174"/>
      <c r="AZ16" s="174"/>
      <c r="BA16" s="174"/>
      <c r="BB16" s="174"/>
      <c r="BC16" s="174"/>
      <c r="BD16" s="174"/>
      <c r="BE16" s="174"/>
      <c r="BF16" s="174"/>
      <c r="BG16" s="174"/>
      <c r="BH16" s="174"/>
      <c r="BI16" s="174"/>
      <c r="BJ16" s="174"/>
      <c r="BK16" s="174"/>
      <c r="BL16" s="174"/>
      <c r="BM16" s="175"/>
      <c r="BN16" s="171">
        <v>0</v>
      </c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  <c r="CV16" s="172"/>
      <c r="CW16" s="172"/>
      <c r="CX16" s="172"/>
      <c r="CY16" s="172"/>
      <c r="CZ16" s="172"/>
      <c r="DA16" s="172"/>
      <c r="DB16" s="172"/>
      <c r="DC16" s="172"/>
      <c r="DD16" s="172"/>
      <c r="DE16" s="172"/>
      <c r="DF16" s="173"/>
      <c r="DG16" s="176"/>
      <c r="DH16" s="174"/>
      <c r="DI16" s="174"/>
      <c r="DJ16" s="174"/>
      <c r="DK16" s="174"/>
      <c r="DL16" s="174"/>
      <c r="DM16" s="174"/>
      <c r="DN16" s="174"/>
      <c r="DO16" s="174"/>
      <c r="DP16" s="174"/>
      <c r="DQ16" s="174"/>
      <c r="DR16" s="174"/>
      <c r="DS16" s="174"/>
      <c r="DT16" s="174"/>
      <c r="DU16" s="174"/>
      <c r="DV16" s="174"/>
      <c r="DW16" s="174"/>
      <c r="DX16" s="174"/>
      <c r="DY16" s="174"/>
      <c r="DZ16" s="174"/>
      <c r="EA16" s="174"/>
      <c r="EB16" s="174"/>
      <c r="EC16" s="174"/>
      <c r="ED16" s="174"/>
      <c r="EE16" s="174"/>
      <c r="EF16" s="174"/>
      <c r="EG16" s="174"/>
      <c r="EH16" s="174"/>
      <c r="EI16" s="174"/>
      <c r="EJ16" s="174"/>
      <c r="EK16" s="174"/>
      <c r="EL16" s="174"/>
      <c r="EM16" s="174"/>
      <c r="EN16" s="174"/>
      <c r="EO16" s="174"/>
      <c r="EP16" s="174"/>
      <c r="EQ16" s="174"/>
      <c r="ER16" s="174"/>
      <c r="ES16" s="174"/>
      <c r="ET16" s="174"/>
      <c r="EU16" s="174"/>
      <c r="EV16" s="174"/>
      <c r="EW16" s="174"/>
      <c r="EX16" s="174"/>
      <c r="EY16" s="175"/>
    </row>
  </sheetData>
  <sheetProtection/>
  <mergeCells count="39">
    <mergeCell ref="A12:EY12"/>
    <mergeCell ref="A5:H5"/>
    <mergeCell ref="A6:H6"/>
    <mergeCell ref="A8:H8"/>
    <mergeCell ref="A7:H7"/>
    <mergeCell ref="A10:H10"/>
    <mergeCell ref="J10:BM10"/>
    <mergeCell ref="I5:BM5"/>
    <mergeCell ref="I6:BM6"/>
    <mergeCell ref="A9:H9"/>
    <mergeCell ref="BN6:DF6"/>
    <mergeCell ref="BN7:DF7"/>
    <mergeCell ref="BN8:DF8"/>
    <mergeCell ref="J9:BM9"/>
    <mergeCell ref="A2:EY2"/>
    <mergeCell ref="A3:EY3"/>
    <mergeCell ref="J7:BM7"/>
    <mergeCell ref="J8:BM8"/>
    <mergeCell ref="BN9:DF9"/>
    <mergeCell ref="BN15:DF15"/>
    <mergeCell ref="DG15:EY15"/>
    <mergeCell ref="BN10:DF10"/>
    <mergeCell ref="DG5:EY5"/>
    <mergeCell ref="DG6:EY6"/>
    <mergeCell ref="DG7:EY7"/>
    <mergeCell ref="DG8:EY8"/>
    <mergeCell ref="DG9:EY9"/>
    <mergeCell ref="DG10:EY10"/>
    <mergeCell ref="BN5:DF5"/>
    <mergeCell ref="A16:H16"/>
    <mergeCell ref="J16:BM16"/>
    <mergeCell ref="A14:H14"/>
    <mergeCell ref="I14:BM14"/>
    <mergeCell ref="BN14:DF14"/>
    <mergeCell ref="DG14:EY14"/>
    <mergeCell ref="BN16:DF16"/>
    <mergeCell ref="DG16:EY16"/>
    <mergeCell ref="A15:H15"/>
    <mergeCell ref="I15:BM15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&amp;C&amp;Ь&amp;Ф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X25"/>
  <sheetViews>
    <sheetView tabSelected="1" zoomScaleSheetLayoutView="100" zoomScalePageLayoutView="0" workbookViewId="0" topLeftCell="A1">
      <selection activeCell="CY11" sqref="CY11:DX11"/>
    </sheetView>
  </sheetViews>
  <sheetFormatPr defaultColWidth="0.875" defaultRowHeight="12.75"/>
  <cols>
    <col min="1" max="16384" width="0.875" style="8" customWidth="1"/>
  </cols>
  <sheetData>
    <row r="1" s="2" customFormat="1" ht="15.75">
      <c r="G1" s="2" t="s">
        <v>205</v>
      </c>
    </row>
    <row r="2" ht="13.5" customHeight="1"/>
    <row r="3" spans="1:154" ht="15.75">
      <c r="A3" s="47" t="s">
        <v>163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</row>
    <row r="4" ht="13.5" customHeight="1"/>
    <row r="5" spans="1:154" s="17" customFormat="1" ht="30.75" customHeight="1">
      <c r="A5" s="102" t="s">
        <v>4</v>
      </c>
      <c r="B5" s="103"/>
      <c r="C5" s="103"/>
      <c r="D5" s="103"/>
      <c r="E5" s="103"/>
      <c r="F5" s="103"/>
      <c r="G5" s="104"/>
      <c r="H5" s="102" t="s">
        <v>3</v>
      </c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4"/>
      <c r="BG5" s="91" t="s">
        <v>164</v>
      </c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 t="s">
        <v>165</v>
      </c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 t="s">
        <v>166</v>
      </c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 t="s">
        <v>167</v>
      </c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</row>
    <row r="6" spans="1:154" s="18" customFormat="1" ht="15">
      <c r="A6" s="95">
        <v>1</v>
      </c>
      <c r="B6" s="96"/>
      <c r="C6" s="96"/>
      <c r="D6" s="96"/>
      <c r="E6" s="96"/>
      <c r="F6" s="96"/>
      <c r="G6" s="161"/>
      <c r="H6" s="162">
        <v>2</v>
      </c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4"/>
      <c r="BG6" s="160">
        <v>3</v>
      </c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>
        <v>4</v>
      </c>
      <c r="BZ6" s="160"/>
      <c r="CA6" s="160"/>
      <c r="CB6" s="160"/>
      <c r="CC6" s="160"/>
      <c r="CD6" s="160"/>
      <c r="CE6" s="160"/>
      <c r="CF6" s="160"/>
      <c r="CG6" s="160"/>
      <c r="CH6" s="160"/>
      <c r="CI6" s="160"/>
      <c r="CJ6" s="160"/>
      <c r="CK6" s="160"/>
      <c r="CL6" s="160"/>
      <c r="CM6" s="160"/>
      <c r="CN6" s="160"/>
      <c r="CO6" s="160"/>
      <c r="CP6" s="160"/>
      <c r="CQ6" s="160"/>
      <c r="CR6" s="160"/>
      <c r="CS6" s="160"/>
      <c r="CT6" s="160"/>
      <c r="CU6" s="160"/>
      <c r="CV6" s="160"/>
      <c r="CW6" s="160"/>
      <c r="CX6" s="160"/>
      <c r="CY6" s="160">
        <v>5</v>
      </c>
      <c r="CZ6" s="160"/>
      <c r="DA6" s="160"/>
      <c r="DB6" s="160"/>
      <c r="DC6" s="160"/>
      <c r="DD6" s="160"/>
      <c r="DE6" s="160"/>
      <c r="DF6" s="160"/>
      <c r="DG6" s="160"/>
      <c r="DH6" s="160"/>
      <c r="DI6" s="160"/>
      <c r="DJ6" s="160"/>
      <c r="DK6" s="160"/>
      <c r="DL6" s="160"/>
      <c r="DM6" s="160"/>
      <c r="DN6" s="160"/>
      <c r="DO6" s="160"/>
      <c r="DP6" s="160"/>
      <c r="DQ6" s="160"/>
      <c r="DR6" s="160"/>
      <c r="DS6" s="160"/>
      <c r="DT6" s="160"/>
      <c r="DU6" s="160"/>
      <c r="DV6" s="160"/>
      <c r="DW6" s="160"/>
      <c r="DX6" s="160"/>
      <c r="DY6" s="160">
        <v>6</v>
      </c>
      <c r="DZ6" s="160"/>
      <c r="EA6" s="160"/>
      <c r="EB6" s="160"/>
      <c r="EC6" s="160"/>
      <c r="ED6" s="160"/>
      <c r="EE6" s="160"/>
      <c r="EF6" s="160"/>
      <c r="EG6" s="160"/>
      <c r="EH6" s="160"/>
      <c r="EI6" s="160"/>
      <c r="EJ6" s="160"/>
      <c r="EK6" s="160"/>
      <c r="EL6" s="160"/>
      <c r="EM6" s="160"/>
      <c r="EN6" s="160"/>
      <c r="EO6" s="160"/>
      <c r="EP6" s="160"/>
      <c r="EQ6" s="160"/>
      <c r="ER6" s="160"/>
      <c r="ES6" s="160"/>
      <c r="ET6" s="160"/>
      <c r="EU6" s="160"/>
      <c r="EV6" s="160"/>
      <c r="EW6" s="160"/>
      <c r="EX6" s="160"/>
    </row>
    <row r="7" spans="1:154" s="19" customFormat="1" ht="45" customHeight="1">
      <c r="A7" s="82" t="s">
        <v>5</v>
      </c>
      <c r="B7" s="83"/>
      <c r="C7" s="83"/>
      <c r="D7" s="83"/>
      <c r="E7" s="83"/>
      <c r="F7" s="83"/>
      <c r="G7" s="155"/>
      <c r="H7" s="22"/>
      <c r="I7" s="156" t="s">
        <v>178</v>
      </c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7"/>
      <c r="BG7" s="81" t="s">
        <v>177</v>
      </c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>
        <v>17372529.1</v>
      </c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>
        <v>17124320.2</v>
      </c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>
        <f>CY7-BY7</f>
        <v>-248208.90000000224</v>
      </c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</row>
    <row r="8" spans="1:154" s="19" customFormat="1" ht="60" customHeight="1">
      <c r="A8" s="82" t="s">
        <v>6</v>
      </c>
      <c r="B8" s="83"/>
      <c r="C8" s="83"/>
      <c r="D8" s="83"/>
      <c r="E8" s="83"/>
      <c r="F8" s="83"/>
      <c r="G8" s="155"/>
      <c r="H8" s="22"/>
      <c r="I8" s="156" t="s">
        <v>179</v>
      </c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7"/>
      <c r="BG8" s="81" t="s">
        <v>177</v>
      </c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>
        <v>0</v>
      </c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>
        <v>0</v>
      </c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>
        <f aca="true" t="shared" si="0" ref="DY8:DY23">CY8-BY8</f>
        <v>0</v>
      </c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</row>
    <row r="9" spans="1:154" s="19" customFormat="1" ht="60" customHeight="1">
      <c r="A9" s="82" t="s">
        <v>47</v>
      </c>
      <c r="B9" s="83"/>
      <c r="C9" s="83"/>
      <c r="D9" s="83"/>
      <c r="E9" s="83"/>
      <c r="F9" s="83"/>
      <c r="G9" s="155"/>
      <c r="H9" s="22"/>
      <c r="I9" s="156" t="s">
        <v>180</v>
      </c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7"/>
      <c r="BG9" s="81" t="s">
        <v>177</v>
      </c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>
        <v>0</v>
      </c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>
        <v>0</v>
      </c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>
        <f t="shared" si="0"/>
        <v>0</v>
      </c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</row>
    <row r="10" spans="1:154" s="19" customFormat="1" ht="45" customHeight="1">
      <c r="A10" s="82" t="s">
        <v>48</v>
      </c>
      <c r="B10" s="83"/>
      <c r="C10" s="83"/>
      <c r="D10" s="83"/>
      <c r="E10" s="83"/>
      <c r="F10" s="83"/>
      <c r="G10" s="155"/>
      <c r="H10" s="22"/>
      <c r="I10" s="156" t="s">
        <v>181</v>
      </c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7"/>
      <c r="BG10" s="81" t="s">
        <v>177</v>
      </c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>
        <v>7161080.32</v>
      </c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>
        <v>7738587.81</v>
      </c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>
        <f t="shared" si="0"/>
        <v>577507.4899999993</v>
      </c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</row>
    <row r="11" spans="1:154" s="19" customFormat="1" ht="60" customHeight="1">
      <c r="A11" s="82" t="s">
        <v>49</v>
      </c>
      <c r="B11" s="83"/>
      <c r="C11" s="83"/>
      <c r="D11" s="83"/>
      <c r="E11" s="83"/>
      <c r="F11" s="83"/>
      <c r="G11" s="155"/>
      <c r="H11" s="22"/>
      <c r="I11" s="156" t="s">
        <v>182</v>
      </c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7"/>
      <c r="BG11" s="81" t="s">
        <v>177</v>
      </c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>
        <v>0</v>
      </c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>
        <v>0</v>
      </c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>
        <f t="shared" si="0"/>
        <v>0</v>
      </c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</row>
    <row r="12" spans="1:154" s="19" customFormat="1" ht="60" customHeight="1">
      <c r="A12" s="82" t="s">
        <v>50</v>
      </c>
      <c r="B12" s="83"/>
      <c r="C12" s="83"/>
      <c r="D12" s="83"/>
      <c r="E12" s="83"/>
      <c r="F12" s="83"/>
      <c r="G12" s="155"/>
      <c r="H12" s="22"/>
      <c r="I12" s="156" t="s">
        <v>183</v>
      </c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7"/>
      <c r="BG12" s="81" t="s">
        <v>177</v>
      </c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>
        <v>0</v>
      </c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>
        <v>0</v>
      </c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>
        <f t="shared" si="0"/>
        <v>0</v>
      </c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</row>
    <row r="13" spans="1:154" s="19" customFormat="1" ht="30" customHeight="1">
      <c r="A13" s="82" t="s">
        <v>51</v>
      </c>
      <c r="B13" s="83"/>
      <c r="C13" s="83"/>
      <c r="D13" s="83"/>
      <c r="E13" s="83"/>
      <c r="F13" s="83"/>
      <c r="G13" s="155"/>
      <c r="H13" s="22"/>
      <c r="I13" s="156" t="s">
        <v>184</v>
      </c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7"/>
      <c r="BG13" s="81" t="s">
        <v>177</v>
      </c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>
        <v>0</v>
      </c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>
        <v>0</v>
      </c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>
        <f t="shared" si="0"/>
        <v>0</v>
      </c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</row>
    <row r="14" spans="1:154" s="19" customFormat="1" ht="30" customHeight="1">
      <c r="A14" s="82" t="s">
        <v>52</v>
      </c>
      <c r="B14" s="83"/>
      <c r="C14" s="83"/>
      <c r="D14" s="83"/>
      <c r="E14" s="83"/>
      <c r="F14" s="83"/>
      <c r="G14" s="155"/>
      <c r="H14" s="22"/>
      <c r="I14" s="156" t="s">
        <v>185</v>
      </c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7"/>
      <c r="BG14" s="81" t="s">
        <v>177</v>
      </c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>
        <v>0</v>
      </c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>
        <v>0</v>
      </c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>
        <f t="shared" si="0"/>
        <v>0</v>
      </c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</row>
    <row r="15" spans="1:154" s="19" customFormat="1" ht="45" customHeight="1">
      <c r="A15" s="82" t="s">
        <v>168</v>
      </c>
      <c r="B15" s="83"/>
      <c r="C15" s="83"/>
      <c r="D15" s="83"/>
      <c r="E15" s="83"/>
      <c r="F15" s="83"/>
      <c r="G15" s="155"/>
      <c r="H15" s="22"/>
      <c r="I15" s="156" t="s">
        <v>186</v>
      </c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7"/>
      <c r="BG15" s="81" t="s">
        <v>196</v>
      </c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158">
        <v>2297.3</v>
      </c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>
        <v>2297.3</v>
      </c>
      <c r="CZ15" s="158"/>
      <c r="DA15" s="158"/>
      <c r="DB15" s="158"/>
      <c r="DC15" s="158"/>
      <c r="DD15" s="158"/>
      <c r="DE15" s="158"/>
      <c r="DF15" s="158"/>
      <c r="DG15" s="158"/>
      <c r="DH15" s="158"/>
      <c r="DI15" s="158"/>
      <c r="DJ15" s="158"/>
      <c r="DK15" s="158"/>
      <c r="DL15" s="158"/>
      <c r="DM15" s="158"/>
      <c r="DN15" s="158"/>
      <c r="DO15" s="158"/>
      <c r="DP15" s="158"/>
      <c r="DQ15" s="158"/>
      <c r="DR15" s="158"/>
      <c r="DS15" s="158"/>
      <c r="DT15" s="158"/>
      <c r="DU15" s="158"/>
      <c r="DV15" s="158"/>
      <c r="DW15" s="158"/>
      <c r="DX15" s="158"/>
      <c r="DY15" s="81">
        <f t="shared" si="0"/>
        <v>0</v>
      </c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</row>
    <row r="16" spans="1:154" s="19" customFormat="1" ht="60" customHeight="1">
      <c r="A16" s="82" t="s">
        <v>169</v>
      </c>
      <c r="B16" s="83"/>
      <c r="C16" s="83"/>
      <c r="D16" s="83"/>
      <c r="E16" s="83"/>
      <c r="F16" s="83"/>
      <c r="G16" s="155"/>
      <c r="H16" s="22"/>
      <c r="I16" s="156" t="s">
        <v>187</v>
      </c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7"/>
      <c r="BG16" s="81" t="s">
        <v>196</v>
      </c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158">
        <v>0</v>
      </c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>
        <v>0</v>
      </c>
      <c r="CZ16" s="158"/>
      <c r="DA16" s="158"/>
      <c r="DB16" s="158"/>
      <c r="DC16" s="158"/>
      <c r="DD16" s="158"/>
      <c r="DE16" s="158"/>
      <c r="DF16" s="158"/>
      <c r="DG16" s="158"/>
      <c r="DH16" s="158"/>
      <c r="DI16" s="158"/>
      <c r="DJ16" s="158"/>
      <c r="DK16" s="158"/>
      <c r="DL16" s="158"/>
      <c r="DM16" s="158"/>
      <c r="DN16" s="158"/>
      <c r="DO16" s="158"/>
      <c r="DP16" s="158"/>
      <c r="DQ16" s="158"/>
      <c r="DR16" s="158"/>
      <c r="DS16" s="158"/>
      <c r="DT16" s="158"/>
      <c r="DU16" s="158"/>
      <c r="DV16" s="158"/>
      <c r="DW16" s="158"/>
      <c r="DX16" s="158"/>
      <c r="DY16" s="81">
        <f t="shared" si="0"/>
        <v>0</v>
      </c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</row>
    <row r="17" spans="1:154" s="19" customFormat="1" ht="60" customHeight="1">
      <c r="A17" s="82" t="s">
        <v>170</v>
      </c>
      <c r="B17" s="83"/>
      <c r="C17" s="83"/>
      <c r="D17" s="83"/>
      <c r="E17" s="83"/>
      <c r="F17" s="83"/>
      <c r="G17" s="155"/>
      <c r="H17" s="22"/>
      <c r="I17" s="156" t="s">
        <v>188</v>
      </c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7"/>
      <c r="BG17" s="81" t="s">
        <v>196</v>
      </c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158">
        <v>0</v>
      </c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  <c r="CY17" s="158">
        <v>0</v>
      </c>
      <c r="CZ17" s="158"/>
      <c r="DA17" s="158"/>
      <c r="DB17" s="158"/>
      <c r="DC17" s="158"/>
      <c r="DD17" s="158"/>
      <c r="DE17" s="158"/>
      <c r="DF17" s="158"/>
      <c r="DG17" s="158"/>
      <c r="DH17" s="158"/>
      <c r="DI17" s="158"/>
      <c r="DJ17" s="158"/>
      <c r="DK17" s="158"/>
      <c r="DL17" s="158"/>
      <c r="DM17" s="158"/>
      <c r="DN17" s="158"/>
      <c r="DO17" s="158"/>
      <c r="DP17" s="158"/>
      <c r="DQ17" s="158"/>
      <c r="DR17" s="158"/>
      <c r="DS17" s="158"/>
      <c r="DT17" s="158"/>
      <c r="DU17" s="158"/>
      <c r="DV17" s="158"/>
      <c r="DW17" s="158"/>
      <c r="DX17" s="158"/>
      <c r="DY17" s="81">
        <f t="shared" si="0"/>
        <v>0</v>
      </c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</row>
    <row r="18" spans="1:154" s="19" customFormat="1" ht="30" customHeight="1">
      <c r="A18" s="82" t="s">
        <v>171</v>
      </c>
      <c r="B18" s="83"/>
      <c r="C18" s="83"/>
      <c r="D18" s="83"/>
      <c r="E18" s="83"/>
      <c r="F18" s="83"/>
      <c r="G18" s="155"/>
      <c r="H18" s="22"/>
      <c r="I18" s="156" t="s">
        <v>189</v>
      </c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7"/>
      <c r="BG18" s="81" t="s">
        <v>196</v>
      </c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158">
        <v>0</v>
      </c>
      <c r="BZ18" s="158"/>
      <c r="CA18" s="158"/>
      <c r="CB18" s="158"/>
      <c r="CC18" s="158"/>
      <c r="CD18" s="158"/>
      <c r="CE18" s="158"/>
      <c r="CF18" s="158"/>
      <c r="CG18" s="158"/>
      <c r="CH18" s="158"/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  <c r="CS18" s="158"/>
      <c r="CT18" s="158"/>
      <c r="CU18" s="158"/>
      <c r="CV18" s="158"/>
      <c r="CW18" s="158"/>
      <c r="CX18" s="158"/>
      <c r="CY18" s="158">
        <v>0</v>
      </c>
      <c r="CZ18" s="158"/>
      <c r="DA18" s="158"/>
      <c r="DB18" s="158"/>
      <c r="DC18" s="158"/>
      <c r="DD18" s="158"/>
      <c r="DE18" s="158"/>
      <c r="DF18" s="158"/>
      <c r="DG18" s="158"/>
      <c r="DH18" s="158"/>
      <c r="DI18" s="158"/>
      <c r="DJ18" s="158"/>
      <c r="DK18" s="158"/>
      <c r="DL18" s="158"/>
      <c r="DM18" s="158"/>
      <c r="DN18" s="158"/>
      <c r="DO18" s="158"/>
      <c r="DP18" s="158"/>
      <c r="DQ18" s="158"/>
      <c r="DR18" s="158"/>
      <c r="DS18" s="158"/>
      <c r="DT18" s="158"/>
      <c r="DU18" s="158"/>
      <c r="DV18" s="158"/>
      <c r="DW18" s="158"/>
      <c r="DX18" s="158"/>
      <c r="DY18" s="81">
        <f t="shared" si="0"/>
        <v>0</v>
      </c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</row>
    <row r="19" spans="1:154" s="19" customFormat="1" ht="45" customHeight="1">
      <c r="A19" s="82" t="s">
        <v>172</v>
      </c>
      <c r="B19" s="83"/>
      <c r="C19" s="83"/>
      <c r="D19" s="83"/>
      <c r="E19" s="83"/>
      <c r="F19" s="83"/>
      <c r="G19" s="155"/>
      <c r="H19" s="22"/>
      <c r="I19" s="156" t="s">
        <v>190</v>
      </c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7"/>
      <c r="BG19" s="81" t="s">
        <v>196</v>
      </c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158">
        <v>0</v>
      </c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158"/>
      <c r="CX19" s="158"/>
      <c r="CY19" s="158">
        <v>0</v>
      </c>
      <c r="CZ19" s="158"/>
      <c r="DA19" s="158"/>
      <c r="DB19" s="158"/>
      <c r="DC19" s="158"/>
      <c r="DD19" s="158"/>
      <c r="DE19" s="158"/>
      <c r="DF19" s="158"/>
      <c r="DG19" s="158"/>
      <c r="DH19" s="158"/>
      <c r="DI19" s="158"/>
      <c r="DJ19" s="158"/>
      <c r="DK19" s="158"/>
      <c r="DL19" s="158"/>
      <c r="DM19" s="158"/>
      <c r="DN19" s="158"/>
      <c r="DO19" s="158"/>
      <c r="DP19" s="158"/>
      <c r="DQ19" s="158"/>
      <c r="DR19" s="158"/>
      <c r="DS19" s="158"/>
      <c r="DT19" s="158"/>
      <c r="DU19" s="158"/>
      <c r="DV19" s="158"/>
      <c r="DW19" s="158"/>
      <c r="DX19" s="158"/>
      <c r="DY19" s="81">
        <f t="shared" si="0"/>
        <v>0</v>
      </c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</row>
    <row r="20" spans="1:154" s="19" customFormat="1" ht="45" customHeight="1">
      <c r="A20" s="82" t="s">
        <v>173</v>
      </c>
      <c r="B20" s="83"/>
      <c r="C20" s="83"/>
      <c r="D20" s="83"/>
      <c r="E20" s="83"/>
      <c r="F20" s="83"/>
      <c r="G20" s="155"/>
      <c r="H20" s="22"/>
      <c r="I20" s="156" t="s">
        <v>191</v>
      </c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7"/>
      <c r="BG20" s="81" t="s">
        <v>192</v>
      </c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158">
        <v>1</v>
      </c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>
        <v>1</v>
      </c>
      <c r="CZ20" s="158"/>
      <c r="DA20" s="158"/>
      <c r="DB20" s="158"/>
      <c r="DC20" s="158"/>
      <c r="DD20" s="158"/>
      <c r="DE20" s="158"/>
      <c r="DF20" s="158"/>
      <c r="DG20" s="158"/>
      <c r="DH20" s="158"/>
      <c r="DI20" s="158"/>
      <c r="DJ20" s="158"/>
      <c r="DK20" s="158"/>
      <c r="DL20" s="158"/>
      <c r="DM20" s="158"/>
      <c r="DN20" s="158"/>
      <c r="DO20" s="158"/>
      <c r="DP20" s="158"/>
      <c r="DQ20" s="158"/>
      <c r="DR20" s="158"/>
      <c r="DS20" s="158"/>
      <c r="DT20" s="158"/>
      <c r="DU20" s="158"/>
      <c r="DV20" s="158"/>
      <c r="DW20" s="158"/>
      <c r="DX20" s="158"/>
      <c r="DY20" s="81">
        <f t="shared" si="0"/>
        <v>0</v>
      </c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</row>
    <row r="21" spans="1:154" s="19" customFormat="1" ht="30" customHeight="1">
      <c r="A21" s="82" t="s">
        <v>174</v>
      </c>
      <c r="B21" s="83"/>
      <c r="C21" s="83"/>
      <c r="D21" s="83"/>
      <c r="E21" s="83"/>
      <c r="F21" s="83"/>
      <c r="G21" s="155"/>
      <c r="H21" s="22"/>
      <c r="I21" s="156" t="s">
        <v>193</v>
      </c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7"/>
      <c r="BG21" s="81" t="s">
        <v>192</v>
      </c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>
        <v>0</v>
      </c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>
        <v>0</v>
      </c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>
        <f t="shared" si="0"/>
        <v>0</v>
      </c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</row>
    <row r="22" spans="1:154" s="19" customFormat="1" ht="30" customHeight="1">
      <c r="A22" s="82" t="s">
        <v>175</v>
      </c>
      <c r="B22" s="83"/>
      <c r="C22" s="83"/>
      <c r="D22" s="83"/>
      <c r="E22" s="83"/>
      <c r="F22" s="83"/>
      <c r="G22" s="155"/>
      <c r="H22" s="22"/>
      <c r="I22" s="156" t="s">
        <v>194</v>
      </c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7"/>
      <c r="BG22" s="81" t="s">
        <v>192</v>
      </c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>
        <v>0</v>
      </c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>
        <v>0</v>
      </c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>
        <f t="shared" si="0"/>
        <v>0</v>
      </c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</row>
    <row r="23" spans="1:154" s="19" customFormat="1" ht="60" customHeight="1">
      <c r="A23" s="82" t="s">
        <v>176</v>
      </c>
      <c r="B23" s="83"/>
      <c r="C23" s="83"/>
      <c r="D23" s="83"/>
      <c r="E23" s="83"/>
      <c r="F23" s="83"/>
      <c r="G23" s="155"/>
      <c r="H23" s="22"/>
      <c r="I23" s="156" t="s">
        <v>195</v>
      </c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7"/>
      <c r="BG23" s="81" t="s">
        <v>177</v>
      </c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>
        <v>0</v>
      </c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>
        <v>0</v>
      </c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>
        <f t="shared" si="0"/>
        <v>0</v>
      </c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</row>
    <row r="24" ht="3" customHeight="1"/>
    <row r="25" spans="1:154" s="1" customFormat="1" ht="12.75">
      <c r="A25" s="159" t="s">
        <v>197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</row>
    <row r="26" ht="3" customHeight="1"/>
  </sheetData>
  <sheetProtection/>
  <mergeCells count="116">
    <mergeCell ref="A8:G8"/>
    <mergeCell ref="DY6:EX6"/>
    <mergeCell ref="DY7:EX7"/>
    <mergeCell ref="BG10:BX10"/>
    <mergeCell ref="BY7:CX7"/>
    <mergeCell ref="CY7:DX7"/>
    <mergeCell ref="BY8:CX8"/>
    <mergeCell ref="CY8:DX8"/>
    <mergeCell ref="DY9:EX9"/>
    <mergeCell ref="I7:BF7"/>
    <mergeCell ref="A3:EX3"/>
    <mergeCell ref="A5:G5"/>
    <mergeCell ref="A6:G6"/>
    <mergeCell ref="A7:G7"/>
    <mergeCell ref="BG5:BX5"/>
    <mergeCell ref="BG6:BX6"/>
    <mergeCell ref="BG7:BX7"/>
    <mergeCell ref="DY5:EX5"/>
    <mergeCell ref="H5:BF5"/>
    <mergeCell ref="H6:BF6"/>
    <mergeCell ref="I8:BF8"/>
    <mergeCell ref="BY5:CX5"/>
    <mergeCell ref="CY5:DX5"/>
    <mergeCell ref="BY6:CX6"/>
    <mergeCell ref="CY6:DX6"/>
    <mergeCell ref="DY12:EX12"/>
    <mergeCell ref="CY13:DX13"/>
    <mergeCell ref="DY13:EX13"/>
    <mergeCell ref="BG8:BX8"/>
    <mergeCell ref="DY8:EX8"/>
    <mergeCell ref="BY10:CX10"/>
    <mergeCell ref="CY10:DX10"/>
    <mergeCell ref="DY10:EX10"/>
    <mergeCell ref="DY11:EX11"/>
    <mergeCell ref="CY9:DX9"/>
    <mergeCell ref="A9:G9"/>
    <mergeCell ref="I9:BF9"/>
    <mergeCell ref="BG9:BX9"/>
    <mergeCell ref="BY9:CX9"/>
    <mergeCell ref="A10:G10"/>
    <mergeCell ref="I10:BF10"/>
    <mergeCell ref="A11:G11"/>
    <mergeCell ref="CY12:DX12"/>
    <mergeCell ref="BG11:BX11"/>
    <mergeCell ref="BY11:CX11"/>
    <mergeCell ref="CY11:DX11"/>
    <mergeCell ref="A12:G12"/>
    <mergeCell ref="I11:BF11"/>
    <mergeCell ref="I13:BF13"/>
    <mergeCell ref="BG13:BX13"/>
    <mergeCell ref="BY13:CX13"/>
    <mergeCell ref="I12:BF12"/>
    <mergeCell ref="BG12:BX12"/>
    <mergeCell ref="BY12:CX12"/>
    <mergeCell ref="CY14:DX14"/>
    <mergeCell ref="DY14:EX14"/>
    <mergeCell ref="I15:BF15"/>
    <mergeCell ref="BG15:BX15"/>
    <mergeCell ref="BY15:CX15"/>
    <mergeCell ref="CY15:DX15"/>
    <mergeCell ref="DY15:EX15"/>
    <mergeCell ref="BG14:BX14"/>
    <mergeCell ref="I14:BF14"/>
    <mergeCell ref="BY14:CX14"/>
    <mergeCell ref="A25:EX25"/>
    <mergeCell ref="CY16:DX16"/>
    <mergeCell ref="DY16:EX16"/>
    <mergeCell ref="BY17:CX17"/>
    <mergeCell ref="CY17:DX17"/>
    <mergeCell ref="DY17:EX17"/>
    <mergeCell ref="BY16:CX16"/>
    <mergeCell ref="I19:BF19"/>
    <mergeCell ref="CY18:DX18"/>
    <mergeCell ref="DY18:EX18"/>
    <mergeCell ref="BY19:CX19"/>
    <mergeCell ref="CY19:DX19"/>
    <mergeCell ref="DY19:EX19"/>
    <mergeCell ref="BY18:CX18"/>
    <mergeCell ref="CY20:DX20"/>
    <mergeCell ref="DY20:EX20"/>
    <mergeCell ref="A21:G21"/>
    <mergeCell ref="I21:BF21"/>
    <mergeCell ref="BG21:BX21"/>
    <mergeCell ref="BY21:CX21"/>
    <mergeCell ref="CY21:DX21"/>
    <mergeCell ref="DY21:EX21"/>
    <mergeCell ref="I20:BF20"/>
    <mergeCell ref="BG20:BX20"/>
    <mergeCell ref="I22:BF22"/>
    <mergeCell ref="BY22:CX22"/>
    <mergeCell ref="BG16:BX16"/>
    <mergeCell ref="BG17:BX17"/>
    <mergeCell ref="BG18:BX18"/>
    <mergeCell ref="BG19:BX19"/>
    <mergeCell ref="I16:BF16"/>
    <mergeCell ref="I17:BF17"/>
    <mergeCell ref="I18:BF18"/>
    <mergeCell ref="BY20:CX20"/>
    <mergeCell ref="CY22:DX22"/>
    <mergeCell ref="DY22:EX22"/>
    <mergeCell ref="A23:G23"/>
    <mergeCell ref="I23:BF23"/>
    <mergeCell ref="BG23:BX23"/>
    <mergeCell ref="BY23:CX23"/>
    <mergeCell ref="CY23:DX23"/>
    <mergeCell ref="DY23:EX23"/>
    <mergeCell ref="A13:G13"/>
    <mergeCell ref="A14:G14"/>
    <mergeCell ref="A15:G15"/>
    <mergeCell ref="A16:G16"/>
    <mergeCell ref="A22:G22"/>
    <mergeCell ref="BG22:BX22"/>
    <mergeCell ref="A17:G17"/>
    <mergeCell ref="A18:G18"/>
    <mergeCell ref="A19:G19"/>
    <mergeCell ref="A20:G20"/>
  </mergeCells>
  <printOptions/>
  <pageMargins left="0.7874015748031497" right="0.7086614173228347" top="0.27" bottom="0.15" header="0.1968503937007874" footer="0.1968503937007874"/>
  <pageSetup horizontalDpi="600" verticalDpi="600" orientation="landscape" paperSize="9" r:id="rId1"/>
  <headerFooter>
    <oddHeader>&amp;C&amp;Ь&amp;Ф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Директор</cp:lastModifiedBy>
  <cp:lastPrinted>2015-03-24T06:16:50Z</cp:lastPrinted>
  <dcterms:created xsi:type="dcterms:W3CDTF">2011-01-28T08:18:11Z</dcterms:created>
  <dcterms:modified xsi:type="dcterms:W3CDTF">2015-03-24T06:22:00Z</dcterms:modified>
  <cp:category/>
  <cp:version/>
  <cp:contentType/>
  <cp:contentStatus/>
</cp:coreProperties>
</file>